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onald Mmope Projects\Tender Documents Bids\RFB084 21 22 - Blood Collection Materials\Tender Document\"/>
    </mc:Choice>
  </mc:AlternateContent>
  <bookViews>
    <workbookView xWindow="0" yWindow="0" windowWidth="23040" windowHeight="9192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G13" i="1" s="1"/>
  <c r="I13" i="1" s="1"/>
  <c r="K13" i="1" s="1"/>
  <c r="E14" i="1"/>
  <c r="G14" i="1" s="1"/>
  <c r="I14" i="1" s="1"/>
  <c r="K14" i="1" s="1"/>
  <c r="E15" i="1"/>
  <c r="G15" i="1" s="1"/>
  <c r="I15" i="1" s="1"/>
  <c r="K15" i="1" s="1"/>
  <c r="E16" i="1"/>
  <c r="G16" i="1" s="1"/>
  <c r="I16" i="1" s="1"/>
  <c r="K16" i="1" s="1"/>
  <c r="E17" i="1"/>
  <c r="G17" i="1" s="1"/>
  <c r="I17" i="1" s="1"/>
  <c r="K17" i="1" s="1"/>
  <c r="E18" i="1"/>
  <c r="G18" i="1" s="1"/>
  <c r="I18" i="1" s="1"/>
  <c r="K18" i="1" s="1"/>
  <c r="E19" i="1"/>
  <c r="G19" i="1" s="1"/>
  <c r="I19" i="1" s="1"/>
  <c r="K19" i="1" s="1"/>
  <c r="E20" i="1"/>
  <c r="G20" i="1" s="1"/>
  <c r="I20" i="1" s="1"/>
  <c r="K20" i="1" s="1"/>
  <c r="E21" i="1"/>
  <c r="G21" i="1" s="1"/>
  <c r="I21" i="1" s="1"/>
  <c r="K21" i="1" s="1"/>
  <c r="E22" i="1"/>
  <c r="G22" i="1" s="1"/>
  <c r="I22" i="1" s="1"/>
  <c r="K22" i="1" s="1"/>
  <c r="E23" i="1"/>
  <c r="G23" i="1" s="1"/>
  <c r="I23" i="1" s="1"/>
  <c r="K23" i="1" s="1"/>
  <c r="E24" i="1"/>
  <c r="G24" i="1" s="1"/>
  <c r="I24" i="1" s="1"/>
  <c r="K24" i="1" s="1"/>
  <c r="E25" i="1"/>
  <c r="G25" i="1" s="1"/>
  <c r="I25" i="1" s="1"/>
  <c r="K25" i="1" s="1"/>
  <c r="E26" i="1"/>
  <c r="G26" i="1" s="1"/>
  <c r="I26" i="1" s="1"/>
  <c r="K26" i="1" s="1"/>
  <c r="E27" i="1"/>
  <c r="G27" i="1" s="1"/>
  <c r="I27" i="1" s="1"/>
  <c r="K27" i="1" s="1"/>
  <c r="E28" i="1"/>
  <c r="G28" i="1" s="1"/>
  <c r="I28" i="1" s="1"/>
  <c r="K28" i="1" s="1"/>
  <c r="E29" i="1"/>
  <c r="G29" i="1" s="1"/>
  <c r="I29" i="1" s="1"/>
  <c r="K29" i="1" s="1"/>
  <c r="E30" i="1"/>
  <c r="G30" i="1" s="1"/>
  <c r="I30" i="1" s="1"/>
  <c r="K30" i="1" s="1"/>
  <c r="E31" i="1"/>
  <c r="G31" i="1" s="1"/>
  <c r="I31" i="1" s="1"/>
  <c r="K31" i="1" s="1"/>
  <c r="E32" i="1"/>
  <c r="G32" i="1" s="1"/>
  <c r="I32" i="1" s="1"/>
  <c r="K32" i="1" s="1"/>
  <c r="E33" i="1"/>
  <c r="G33" i="1" s="1"/>
  <c r="I33" i="1" s="1"/>
  <c r="K33" i="1" s="1"/>
  <c r="E34" i="1"/>
  <c r="G34" i="1" s="1"/>
  <c r="I34" i="1" s="1"/>
  <c r="K34" i="1" s="1"/>
  <c r="E35" i="1"/>
  <c r="G35" i="1" s="1"/>
  <c r="I35" i="1" s="1"/>
  <c r="K35" i="1" s="1"/>
  <c r="E36" i="1"/>
  <c r="G36" i="1" s="1"/>
  <c r="I36" i="1" s="1"/>
  <c r="K36" i="1" s="1"/>
  <c r="E37" i="1"/>
  <c r="G37" i="1" s="1"/>
  <c r="I37" i="1" s="1"/>
  <c r="K37" i="1" s="1"/>
  <c r="E38" i="1"/>
  <c r="G38" i="1" s="1"/>
  <c r="I38" i="1" s="1"/>
  <c r="K38" i="1" s="1"/>
  <c r="E39" i="1"/>
  <c r="G39" i="1" s="1"/>
  <c r="I39" i="1" s="1"/>
  <c r="K39" i="1" s="1"/>
  <c r="E40" i="1"/>
  <c r="G40" i="1" s="1"/>
  <c r="I40" i="1" s="1"/>
  <c r="K40" i="1" s="1"/>
  <c r="E41" i="1"/>
  <c r="G41" i="1" s="1"/>
  <c r="I41" i="1" s="1"/>
  <c r="K41" i="1" s="1"/>
  <c r="E42" i="1"/>
  <c r="G42" i="1" s="1"/>
  <c r="I42" i="1" s="1"/>
  <c r="K42" i="1" s="1"/>
  <c r="E43" i="1"/>
  <c r="G43" i="1" s="1"/>
  <c r="I43" i="1" s="1"/>
  <c r="K43" i="1" s="1"/>
  <c r="E44" i="1"/>
  <c r="G44" i="1" s="1"/>
  <c r="I44" i="1" s="1"/>
  <c r="K44" i="1" s="1"/>
  <c r="E45" i="1"/>
  <c r="G45" i="1" s="1"/>
  <c r="I45" i="1" s="1"/>
  <c r="K45" i="1" s="1"/>
  <c r="E46" i="1"/>
  <c r="G46" i="1" s="1"/>
  <c r="I46" i="1" s="1"/>
  <c r="K46" i="1" s="1"/>
  <c r="E47" i="1"/>
  <c r="G47" i="1" s="1"/>
  <c r="I47" i="1" s="1"/>
  <c r="K47" i="1" s="1"/>
  <c r="E12" i="1"/>
  <c r="G12" i="1" s="1"/>
  <c r="I12" i="1" s="1"/>
  <c r="K12" i="1" s="1"/>
</calcChain>
</file>

<file path=xl/sharedStrings.xml><?xml version="1.0" encoding="utf-8"?>
<sst xmlns="http://schemas.openxmlformats.org/spreadsheetml/2006/main" count="69" uniqueCount="69">
  <si>
    <t>Category</t>
  </si>
  <si>
    <t> Item and description</t>
  </si>
  <si>
    <t>Adaptor</t>
  </si>
  <si>
    <t>LUER ADAPTOR 20G (STERILE, SINGLE-USE MALE LUER ADAPTER FOR BLOOD COLLECTION)</t>
  </si>
  <si>
    <t>Butterfly</t>
  </si>
  <si>
    <t>21G SAFETY BUTTERFLY BLOOD COLLECTION SET WITH LUER ADAPTOR (STERILE, SINGLE-USE. SAFETY SHIELD FOR NEEDLE. NO LATEX. TUBING 18-30 CM.)</t>
  </si>
  <si>
    <t>23G SAFETY BUTTERFLY BLOOD COLLECTION SET WITH LUER ADAPTOR (STERILE, SINGLE-USE. SAFETY SHIELD FOR NEEDLE. NO LATEX. TUBING 18-30 CM.)</t>
  </si>
  <si>
    <t>25G SAFETY BUTTERFLY BLOOD COLLECTION SET WITH LUER ADAPTOR (STERILE, SINGLE-USE. SAFETY SHIELD FOR NEEDLE. NO LATEX. TUBING 18-30 CM.)</t>
  </si>
  <si>
    <t>Holder</t>
  </si>
  <si>
    <t>BLOOD COLLECTION TUBE HOLDER</t>
  </si>
  <si>
    <t>Lancet</t>
  </si>
  <si>
    <t>Needle</t>
  </si>
  <si>
    <t>21G SAFETY NEEDLE FOR VACUUM BLOOD COLLECTION TUBE (SAFETY SHIELD OR NEEDLE RETRACTION)</t>
  </si>
  <si>
    <t>22G SAFETY NEEDLE FOR VACUUM BLOOD COLLECTION TUBE (SAFETY SHIELD OR NEEDLE RETRACTION)</t>
  </si>
  <si>
    <t>Paed tube</t>
  </si>
  <si>
    <t>PAEDIATRIC BLOOD COLLECTION TUBE, FLUORIDE/OXALATE, FOR GLUCOSE (NOT EDTA CONTAINING)</t>
  </si>
  <si>
    <t>PAEDIATRIC BLOOD COLLECTION TUBE, K2EDTA</t>
  </si>
  <si>
    <t>PAEDIATRIC BLOOD COLLECTION TUBE, LITHIUM HEPARIN</t>
  </si>
  <si>
    <t>PAEDIATRIC BLOOD COLLECTION TUBE, LITHIUM HEPARIN, WITH GEL SEPARATOR</t>
  </si>
  <si>
    <t>PAEDIATRIC BLOOD COLLECTION TUBE, SERUM, NO GEL SEPARATOR</t>
  </si>
  <si>
    <t>PAEDIATRIC BLOOD COLLECTION TUBE, SERUM, WITH GEL SEPARATOR</t>
  </si>
  <si>
    <t>PAEDIATRIC BLOOD COLLECTION TUBE, SODIUM CITRATE 3.2%</t>
  </si>
  <si>
    <t>Syringe</t>
  </si>
  <si>
    <t>ARTERIAL BLOOD COLLECTION SYRINGE, DRY HEPARIN, LUER SLIP TIP, 1ML (NO NEEDLE)</t>
  </si>
  <si>
    <t>ARTERIAL BLOOD COLLECTION SYRINGE, DRY HEPARIN, LUER SLIP TIP, 3ML (NO NEEDLE)</t>
  </si>
  <si>
    <t>Tourniquet</t>
  </si>
  <si>
    <t>TOURNIQUET WITH CLIP (MULTIPLE USE. DURABLE. CLIP MUST HOLD SECURELY, AND RELEASE EASILY. LATEX-FREE.)</t>
  </si>
  <si>
    <t>Tube</t>
  </si>
  <si>
    <t>VACUUM TUBE, ACD-A, 9ML</t>
  </si>
  <si>
    <t>VACUUM TUBE, ACD-B, 6ML</t>
  </si>
  <si>
    <t>VACUUM TUBE, FLUORIDE/OXALATE, FOR GLUCOSE, 4ML (NOT EDTA CONTAINING)</t>
  </si>
  <si>
    <t>VACUUM TUBE, K2EDTA, 2ML</t>
  </si>
  <si>
    <t>VACUUM TUBE, K2EDTA, 4ML</t>
  </si>
  <si>
    <t>VACUUM TUBE, LITHIUM HEPARIN, 4ML</t>
  </si>
  <si>
    <t>VACUUM TUBE, LITHIUM HEPARIN, 6ML</t>
  </si>
  <si>
    <t>VACUUM TUBE, NO ADDITIVE, 4ML</t>
  </si>
  <si>
    <t>VACUUM TUBE, PLASMA K2EDTA, WITH GEL SEPARATOR, 5ML (FOR MOLECULAR USE)</t>
  </si>
  <si>
    <t>VACUUM TUBE, SERUM WITH CLOT ACTIVATOR AND GEL SEPARATOR, 2-4 ML</t>
  </si>
  <si>
    <t>VACUUM TUBE, SERUM WITH CLOT ACTIVATOR AND GEL SEPARATOR, 5 ML</t>
  </si>
  <si>
    <t>VACUUM TUBE, SERUM WITH CLOT ACTIVATOR, NO GEL SEPARATOR, 4-6 ML</t>
  </si>
  <si>
    <t>VACUUM TUBE, SODIUM CITRATE 3.2%, 4.5ML</t>
  </si>
  <si>
    <t>VACUUM TUBE, SODIUM CITRATE, FOR ESR, 2ML</t>
  </si>
  <si>
    <t>VACUUM TUBE, TRACE METAL-FREE, WITH ANTICOAGULANT, 6ML</t>
  </si>
  <si>
    <t>VACUUM TUBE, TRACE METAL-FREE, WITH CLOT ACTIVATOR, 6ML</t>
  </si>
  <si>
    <t>21-23G LANCET FOR FINGERTIP OR HEEL BLOOD COLLECTION</t>
  </si>
  <si>
    <t>28-30G LANCET FOR FINGERTIP OR HEEL BLOOD COLLECTION</t>
  </si>
  <si>
    <t>1.4-1.6mm BLADE LANCET FOR FINGERTIP OR HEEL BLOOD COLLECTION</t>
  </si>
  <si>
    <t>Annual Cost Year 1 (VAT Excl.)</t>
  </si>
  <si>
    <t>Annual Cost Year 2 (VAT Excl.)</t>
  </si>
  <si>
    <t>Annual Cost Year 5 (VAT Excl.)</t>
  </si>
  <si>
    <t>Total Cost for 5 Years (VAT Excl.)</t>
  </si>
  <si>
    <t xml:space="preserve">Quantity Year 1 </t>
  </si>
  <si>
    <t xml:space="preserve">Quantity Year 2 </t>
  </si>
  <si>
    <t xml:space="preserve">Quantity Year 3 </t>
  </si>
  <si>
    <t xml:space="preserve">Quantity Year 4 </t>
  </si>
  <si>
    <t>Annual Cost Year 4 (VAT Excl.)</t>
  </si>
  <si>
    <t>Annual Cost Year 3 (VAT Excl.)</t>
  </si>
  <si>
    <t>Quantity Year 5</t>
  </si>
  <si>
    <t>Subtotal (VAT Excl.)</t>
  </si>
  <si>
    <t>VAT (15%)</t>
  </si>
  <si>
    <t>Total Price (VAT Incl.)</t>
  </si>
  <si>
    <r>
      <t xml:space="preserve">Bidders </t>
    </r>
    <r>
      <rPr>
        <b/>
        <i/>
        <sz val="10"/>
        <color rgb="FF000000"/>
        <rFont val="Calibri"/>
        <family val="2"/>
      </rPr>
      <t xml:space="preserve">must </t>
    </r>
    <r>
      <rPr>
        <b/>
        <sz val="10"/>
        <color rgb="FF000000"/>
        <rFont val="Calibri"/>
        <family val="2"/>
      </rPr>
      <t>provide the NHLS with costing information for a 5 years’ contract duration.  The bid price quoted must be inclusive as per the scope of work.</t>
    </r>
  </si>
  <si>
    <t>Note:</t>
  </si>
  <si>
    <t>a)Bidder must complete the pricing as per tables below.</t>
  </si>
  <si>
    <t>b)Prices must be provided in South African Rand.</t>
  </si>
  <si>
    <t>c)Line Prices are all VAT EXCLUDING, and TOTAL PRICE is VAT INCLUSIVE.</t>
  </si>
  <si>
    <t>d)Bidder to ensure that the Prices listed below are included on the Total Declared Price.</t>
  </si>
  <si>
    <t>e)Bidders who fail to price according to the costing template provided will be disqualified.</t>
  </si>
  <si>
    <t xml:space="preserve">ANNEXURE B1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</si>
</sst>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4C4C4C"/>
      <name val="Calibri"/>
      <family val="2"/>
      <scheme val="minor"/>
    </font>
    <font>
      <b/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164" fontId="0" fillId="0" borderId="0" xfId="1" applyNumberFormat="1" applyFont="1"/>
    <xf numFmtId="0" fontId="0" fillId="0" borderId="0" xfId="0" applyAlignment="1">
      <alignment horizontal="left"/>
    </xf>
    <xf numFmtId="164" fontId="0" fillId="0" borderId="1" xfId="1" applyNumberFormat="1" applyFont="1" applyBorder="1" applyAlignment="1">
      <alignment horizontal="left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164" fontId="0" fillId="0" borderId="5" xfId="1" applyNumberFormat="1" applyFont="1" applyBorder="1" applyAlignment="1">
      <alignment horizontal="left"/>
    </xf>
    <xf numFmtId="0" fontId="0" fillId="0" borderId="3" xfId="0" applyBorder="1"/>
    <xf numFmtId="164" fontId="0" fillId="0" borderId="3" xfId="1" applyNumberFormat="1" applyFont="1" applyBorder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 wrapText="1"/>
    </xf>
    <xf numFmtId="164" fontId="1" fillId="2" borderId="10" xfId="1" applyNumberFormat="1" applyFont="1" applyFill="1" applyBorder="1" applyAlignment="1">
      <alignment horizontal="left" vertical="center" wrapText="1"/>
    </xf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7" fillId="0" borderId="15" xfId="0" applyFont="1" applyBorder="1" applyAlignment="1">
      <alignment vertical="center"/>
    </xf>
    <xf numFmtId="0" fontId="8" fillId="0" borderId="0" xfId="0" applyFont="1" applyBorder="1"/>
    <xf numFmtId="0" fontId="0" fillId="0" borderId="0" xfId="0" applyBorder="1"/>
    <xf numFmtId="0" fontId="0" fillId="0" borderId="16" xfId="0" applyBorder="1"/>
    <xf numFmtId="0" fontId="9" fillId="0" borderId="1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15" xfId="0" applyBorder="1"/>
    <xf numFmtId="0" fontId="0" fillId="0" borderId="0" xfId="0" applyBorder="1" applyAlignment="1">
      <alignment wrapText="1"/>
    </xf>
    <xf numFmtId="164" fontId="0" fillId="0" borderId="0" xfId="1" applyNumberFormat="1" applyFont="1" applyBorder="1"/>
    <xf numFmtId="164" fontId="1" fillId="2" borderId="17" xfId="1" applyNumberFormat="1" applyFont="1" applyFill="1" applyBorder="1" applyAlignment="1">
      <alignment horizontal="left" vertical="center" wrapText="1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164" fontId="1" fillId="8" borderId="21" xfId="1" applyNumberFormat="1" applyFont="1" applyFill="1" applyBorder="1" applyAlignment="1">
      <alignment horizontal="left" vertical="center" wrapText="1"/>
    </xf>
    <xf numFmtId="0" fontId="0" fillId="0" borderId="22" xfId="0" applyBorder="1"/>
    <xf numFmtId="164" fontId="1" fillId="4" borderId="10" xfId="1" applyNumberFormat="1" applyFont="1" applyFill="1" applyBorder="1" applyAlignment="1">
      <alignment horizontal="left" vertical="center" wrapText="1"/>
    </xf>
    <xf numFmtId="164" fontId="1" fillId="6" borderId="10" xfId="1" applyNumberFormat="1" applyFont="1" applyFill="1" applyBorder="1" applyAlignment="1">
      <alignment horizontal="left" vertical="center" wrapText="1"/>
    </xf>
    <xf numFmtId="164" fontId="1" fillId="5" borderId="10" xfId="1" applyNumberFormat="1" applyFont="1" applyFill="1" applyBorder="1" applyAlignment="1">
      <alignment horizontal="left" vertical="center" wrapText="1"/>
    </xf>
    <xf numFmtId="164" fontId="1" fillId="7" borderId="10" xfId="1" applyNumberFormat="1" applyFont="1" applyFill="1" applyBorder="1" applyAlignment="1">
      <alignment horizontal="left" vertical="center" wrapText="1"/>
    </xf>
    <xf numFmtId="0" fontId="4" fillId="9" borderId="3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9" fillId="0" borderId="1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15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tabSelected="1" workbookViewId="0">
      <selection activeCell="B4" sqref="B4"/>
    </sheetView>
  </sheetViews>
  <sheetFormatPr defaultRowHeight="14.4" x14ac:dyDescent="0.3"/>
  <cols>
    <col min="1" max="1" width="16.109375" customWidth="1"/>
    <col min="2" max="2" width="88.33203125" style="1" customWidth="1"/>
    <col min="3" max="3" width="12.5546875" style="6" customWidth="1"/>
    <col min="4" max="4" width="13.33203125" style="6" customWidth="1"/>
    <col min="5" max="5" width="14.6640625" customWidth="1"/>
    <col min="6" max="6" width="12.6640625" customWidth="1"/>
    <col min="7" max="7" width="15.6640625" customWidth="1"/>
    <col min="8" max="8" width="12.109375" customWidth="1"/>
    <col min="9" max="9" width="14.88671875" customWidth="1"/>
    <col min="10" max="10" width="11" customWidth="1"/>
    <col min="11" max="11" width="14.109375" customWidth="1"/>
    <col min="12" max="12" width="15.33203125" customWidth="1"/>
    <col min="13" max="13" width="16.88671875" customWidth="1"/>
  </cols>
  <sheetData>
    <row r="1" spans="1:13" x14ac:dyDescent="0.3">
      <c r="A1" s="42" t="s">
        <v>61</v>
      </c>
      <c r="B1" s="43"/>
      <c r="C1" s="43"/>
      <c r="D1" s="43"/>
      <c r="E1" s="43"/>
      <c r="F1" s="43"/>
      <c r="G1" s="20"/>
      <c r="H1" s="20"/>
      <c r="I1" s="20"/>
      <c r="J1" s="20"/>
      <c r="K1" s="20"/>
      <c r="L1" s="20"/>
      <c r="M1" s="21"/>
    </row>
    <row r="2" spans="1:13" x14ac:dyDescent="0.3">
      <c r="A2" s="22" t="s">
        <v>62</v>
      </c>
      <c r="B2" s="23"/>
      <c r="C2" s="23"/>
      <c r="D2" s="23"/>
      <c r="E2" s="23"/>
      <c r="F2" s="23"/>
      <c r="G2" s="23"/>
      <c r="H2" s="24"/>
      <c r="I2" s="24"/>
      <c r="J2" s="24"/>
      <c r="K2" s="24"/>
      <c r="L2" s="24"/>
      <c r="M2" s="25"/>
    </row>
    <row r="3" spans="1:13" x14ac:dyDescent="0.3">
      <c r="A3" s="26" t="s">
        <v>63</v>
      </c>
      <c r="B3" s="27"/>
      <c r="C3" s="23"/>
      <c r="D3" s="23"/>
      <c r="E3" s="23"/>
      <c r="F3" s="23"/>
      <c r="G3" s="23"/>
      <c r="H3" s="24"/>
      <c r="I3" s="24"/>
      <c r="J3" s="24"/>
      <c r="K3" s="24"/>
      <c r="L3" s="24"/>
      <c r="M3" s="25"/>
    </row>
    <row r="4" spans="1:13" x14ac:dyDescent="0.3">
      <c r="A4" s="26" t="s">
        <v>64</v>
      </c>
      <c r="B4" s="27"/>
      <c r="C4" s="23"/>
      <c r="D4" s="23"/>
      <c r="E4" s="23"/>
      <c r="F4" s="23"/>
      <c r="G4" s="23"/>
      <c r="H4" s="24"/>
      <c r="I4" s="24"/>
      <c r="J4" s="24"/>
      <c r="K4" s="24"/>
      <c r="L4" s="24"/>
      <c r="M4" s="25"/>
    </row>
    <row r="5" spans="1:13" x14ac:dyDescent="0.3">
      <c r="A5" s="26" t="s">
        <v>65</v>
      </c>
      <c r="B5" s="27"/>
      <c r="C5" s="23"/>
      <c r="D5" s="23"/>
      <c r="E5" s="23"/>
      <c r="F5" s="23"/>
      <c r="G5" s="23"/>
      <c r="H5" s="24"/>
      <c r="I5" s="24"/>
      <c r="J5" s="24"/>
      <c r="K5" s="24"/>
      <c r="L5" s="24"/>
      <c r="M5" s="25"/>
    </row>
    <row r="6" spans="1:13" x14ac:dyDescent="0.3">
      <c r="A6" s="44" t="s">
        <v>66</v>
      </c>
      <c r="B6" s="45"/>
      <c r="C6" s="45"/>
      <c r="D6" s="45"/>
      <c r="E6" s="45"/>
      <c r="F6" s="45"/>
      <c r="G6" s="23"/>
      <c r="H6" s="24"/>
      <c r="I6" s="24"/>
      <c r="J6" s="24"/>
      <c r="K6" s="24"/>
      <c r="L6" s="24"/>
      <c r="M6" s="25"/>
    </row>
    <row r="7" spans="1:13" x14ac:dyDescent="0.3">
      <c r="A7" s="44" t="s">
        <v>67</v>
      </c>
      <c r="B7" s="45"/>
      <c r="C7" s="45"/>
      <c r="D7" s="45"/>
      <c r="E7" s="45"/>
      <c r="F7" s="45"/>
      <c r="G7" s="45"/>
      <c r="H7" s="24"/>
      <c r="I7" s="24"/>
      <c r="J7" s="24"/>
      <c r="K7" s="24"/>
      <c r="L7" s="24"/>
      <c r="M7" s="25"/>
    </row>
    <row r="8" spans="1:13" x14ac:dyDescent="0.3">
      <c r="A8" s="28"/>
      <c r="B8" s="29"/>
      <c r="C8" s="30"/>
      <c r="D8" s="30"/>
      <c r="E8" s="24"/>
      <c r="F8" s="24"/>
      <c r="G8" s="24"/>
      <c r="H8" s="24"/>
      <c r="I8" s="24"/>
      <c r="J8" s="24"/>
      <c r="K8" s="24"/>
      <c r="L8" s="24"/>
      <c r="M8" s="25"/>
    </row>
    <row r="9" spans="1:13" ht="14.4" customHeight="1" x14ac:dyDescent="0.35">
      <c r="A9" s="46" t="s">
        <v>68</v>
      </c>
      <c r="B9" s="47"/>
      <c r="C9" s="30"/>
      <c r="D9" s="30"/>
      <c r="E9" s="24"/>
      <c r="F9" s="24"/>
      <c r="G9" s="24"/>
      <c r="H9" s="24"/>
      <c r="I9" s="24"/>
      <c r="J9" s="24"/>
      <c r="K9" s="24"/>
      <c r="L9" s="24"/>
      <c r="M9" s="25"/>
    </row>
    <row r="10" spans="1:13" ht="16.8" customHeight="1" thickBot="1" x14ac:dyDescent="0.35">
      <c r="A10" s="28"/>
      <c r="B10" s="29"/>
      <c r="C10" s="30"/>
      <c r="D10" s="30"/>
      <c r="E10" s="24"/>
      <c r="F10" s="24"/>
      <c r="G10" s="24"/>
      <c r="H10" s="24"/>
      <c r="I10" s="24"/>
      <c r="J10" s="24"/>
      <c r="K10" s="24"/>
      <c r="L10" s="24"/>
      <c r="M10" s="25"/>
    </row>
    <row r="11" spans="1:13" s="7" customFormat="1" ht="57" customHeight="1" thickBot="1" x14ac:dyDescent="0.35">
      <c r="A11" s="16" t="s">
        <v>0</v>
      </c>
      <c r="B11" s="17" t="s">
        <v>1</v>
      </c>
      <c r="C11" s="37" t="s">
        <v>51</v>
      </c>
      <c r="D11" s="37" t="s">
        <v>47</v>
      </c>
      <c r="E11" s="38" t="s">
        <v>52</v>
      </c>
      <c r="F11" s="38" t="s">
        <v>48</v>
      </c>
      <c r="G11" s="39" t="s">
        <v>53</v>
      </c>
      <c r="H11" s="39" t="s">
        <v>56</v>
      </c>
      <c r="I11" s="40" t="s">
        <v>54</v>
      </c>
      <c r="J11" s="40" t="s">
        <v>55</v>
      </c>
      <c r="K11" s="18" t="s">
        <v>57</v>
      </c>
      <c r="L11" s="31" t="s">
        <v>49</v>
      </c>
      <c r="M11" s="35" t="s">
        <v>50</v>
      </c>
    </row>
    <row r="12" spans="1:13" ht="22.2" customHeight="1" x14ac:dyDescent="0.3">
      <c r="A12" s="14" t="s">
        <v>2</v>
      </c>
      <c r="B12" s="15" t="s">
        <v>3</v>
      </c>
      <c r="C12" s="8">
        <v>153725</v>
      </c>
      <c r="D12" s="8"/>
      <c r="E12" s="8">
        <f t="shared" ref="E12:E47" si="0">C12*1.05</f>
        <v>161411.25</v>
      </c>
      <c r="F12" s="8"/>
      <c r="G12" s="8">
        <f t="shared" ref="G12" si="1">E12*1.05</f>
        <v>169481.8125</v>
      </c>
      <c r="H12" s="8"/>
      <c r="I12" s="8">
        <f t="shared" ref="I12:I47" si="2">G12*1.05</f>
        <v>177955.90312500001</v>
      </c>
      <c r="J12" s="8"/>
      <c r="K12" s="8">
        <f>I12*1.05</f>
        <v>186853.69828125002</v>
      </c>
      <c r="L12" s="32"/>
      <c r="M12" s="36"/>
    </row>
    <row r="13" spans="1:13" ht="34.200000000000003" customHeight="1" x14ac:dyDescent="0.3">
      <c r="A13" s="4" t="s">
        <v>4</v>
      </c>
      <c r="B13" s="2" t="s">
        <v>5</v>
      </c>
      <c r="C13" s="8">
        <v>142975</v>
      </c>
      <c r="D13" s="8"/>
      <c r="E13" s="8">
        <f t="shared" si="0"/>
        <v>150123.75</v>
      </c>
      <c r="F13" s="8"/>
      <c r="G13" s="8">
        <f t="shared" ref="G13:G47" si="3">E13*1.05</f>
        <v>157629.9375</v>
      </c>
      <c r="H13" s="8"/>
      <c r="I13" s="8">
        <f t="shared" si="2"/>
        <v>165511.43437500001</v>
      </c>
      <c r="J13" s="8"/>
      <c r="K13" s="8">
        <f t="shared" ref="K13" si="4">I13*1.05</f>
        <v>173787.00609375001</v>
      </c>
      <c r="L13" s="32"/>
      <c r="M13" s="36"/>
    </row>
    <row r="14" spans="1:13" ht="37.200000000000003" customHeight="1" x14ac:dyDescent="0.3">
      <c r="A14" s="4"/>
      <c r="B14" s="2" t="s">
        <v>6</v>
      </c>
      <c r="C14" s="8">
        <v>156950</v>
      </c>
      <c r="D14" s="8"/>
      <c r="E14" s="8">
        <f t="shared" si="0"/>
        <v>164797.5</v>
      </c>
      <c r="F14" s="8"/>
      <c r="G14" s="8">
        <f t="shared" si="3"/>
        <v>173037.375</v>
      </c>
      <c r="H14" s="8"/>
      <c r="I14" s="8">
        <f t="shared" si="2"/>
        <v>181689.24374999999</v>
      </c>
      <c r="J14" s="8"/>
      <c r="K14" s="8">
        <f t="shared" ref="K14" si="5">I14*1.05</f>
        <v>190773.7059375</v>
      </c>
      <c r="L14" s="32"/>
      <c r="M14" s="36"/>
    </row>
    <row r="15" spans="1:13" ht="35.4" customHeight="1" x14ac:dyDescent="0.3">
      <c r="A15" s="4"/>
      <c r="B15" s="2" t="s">
        <v>7</v>
      </c>
      <c r="C15" s="8">
        <v>7525</v>
      </c>
      <c r="D15" s="8"/>
      <c r="E15" s="8">
        <f t="shared" si="0"/>
        <v>7901.25</v>
      </c>
      <c r="F15" s="8"/>
      <c r="G15" s="8">
        <f t="shared" si="3"/>
        <v>8296.3125</v>
      </c>
      <c r="H15" s="8"/>
      <c r="I15" s="8">
        <f t="shared" si="2"/>
        <v>8711.1281250000011</v>
      </c>
      <c r="J15" s="8"/>
      <c r="K15" s="8">
        <f t="shared" ref="K15" si="6">I15*1.05</f>
        <v>9146.6845312500009</v>
      </c>
      <c r="L15" s="32"/>
      <c r="M15" s="36"/>
    </row>
    <row r="16" spans="1:13" x14ac:dyDescent="0.3">
      <c r="A16" s="4" t="s">
        <v>8</v>
      </c>
      <c r="B16" s="2" t="s">
        <v>9</v>
      </c>
      <c r="C16" s="8">
        <v>11846500</v>
      </c>
      <c r="D16" s="8"/>
      <c r="E16" s="8">
        <f t="shared" si="0"/>
        <v>12438825</v>
      </c>
      <c r="F16" s="8"/>
      <c r="G16" s="8">
        <f t="shared" si="3"/>
        <v>13060766.25</v>
      </c>
      <c r="H16" s="8"/>
      <c r="I16" s="8">
        <f t="shared" si="2"/>
        <v>13713804.5625</v>
      </c>
      <c r="J16" s="8"/>
      <c r="K16" s="8">
        <f t="shared" ref="K16" si="7">I16*1.05</f>
        <v>14399494.790625</v>
      </c>
      <c r="L16" s="32"/>
      <c r="M16" s="36"/>
    </row>
    <row r="17" spans="1:13" x14ac:dyDescent="0.3">
      <c r="A17" s="4" t="s">
        <v>10</v>
      </c>
      <c r="B17" s="3" t="s">
        <v>44</v>
      </c>
      <c r="C17" s="8">
        <v>16125</v>
      </c>
      <c r="D17" s="8"/>
      <c r="E17" s="8">
        <f t="shared" si="0"/>
        <v>16931.25</v>
      </c>
      <c r="F17" s="8"/>
      <c r="G17" s="8">
        <f t="shared" si="3"/>
        <v>17777.8125</v>
      </c>
      <c r="H17" s="8"/>
      <c r="I17" s="8">
        <f t="shared" si="2"/>
        <v>18666.703125</v>
      </c>
      <c r="J17" s="8"/>
      <c r="K17" s="8">
        <f t="shared" ref="K17" si="8">I17*1.05</f>
        <v>19600.038281249999</v>
      </c>
      <c r="L17" s="32"/>
      <c r="M17" s="36"/>
    </row>
    <row r="18" spans="1:13" x14ac:dyDescent="0.3">
      <c r="A18" s="4"/>
      <c r="B18" s="3" t="s">
        <v>45</v>
      </c>
      <c r="C18" s="8">
        <v>16125</v>
      </c>
      <c r="D18" s="8"/>
      <c r="E18" s="8">
        <f t="shared" si="0"/>
        <v>16931.25</v>
      </c>
      <c r="F18" s="8"/>
      <c r="G18" s="8">
        <f t="shared" si="3"/>
        <v>17777.8125</v>
      </c>
      <c r="H18" s="8"/>
      <c r="I18" s="8">
        <f t="shared" si="2"/>
        <v>18666.703125</v>
      </c>
      <c r="J18" s="8"/>
      <c r="K18" s="8">
        <f t="shared" ref="K18" si="9">I18*1.05</f>
        <v>19600.038281249999</v>
      </c>
      <c r="L18" s="32"/>
      <c r="M18" s="36"/>
    </row>
    <row r="19" spans="1:13" x14ac:dyDescent="0.3">
      <c r="A19" s="5"/>
      <c r="B19" s="3" t="s">
        <v>46</v>
      </c>
      <c r="C19" s="8">
        <v>16125</v>
      </c>
      <c r="D19" s="8"/>
      <c r="E19" s="8">
        <f t="shared" si="0"/>
        <v>16931.25</v>
      </c>
      <c r="F19" s="8"/>
      <c r="G19" s="8">
        <f t="shared" si="3"/>
        <v>17777.8125</v>
      </c>
      <c r="H19" s="8"/>
      <c r="I19" s="8">
        <f t="shared" si="2"/>
        <v>18666.703125</v>
      </c>
      <c r="J19" s="8"/>
      <c r="K19" s="8">
        <f t="shared" ref="K19" si="10">I19*1.05</f>
        <v>19600.038281249999</v>
      </c>
      <c r="L19" s="32"/>
      <c r="M19" s="36"/>
    </row>
    <row r="20" spans="1:13" x14ac:dyDescent="0.3">
      <c r="A20" s="4" t="s">
        <v>11</v>
      </c>
      <c r="B20" s="2" t="s">
        <v>12</v>
      </c>
      <c r="C20" s="8">
        <v>9756700</v>
      </c>
      <c r="D20" s="8"/>
      <c r="E20" s="8">
        <f t="shared" si="0"/>
        <v>10244535</v>
      </c>
      <c r="F20" s="8"/>
      <c r="G20" s="8">
        <f t="shared" si="3"/>
        <v>10756761.75</v>
      </c>
      <c r="H20" s="8"/>
      <c r="I20" s="8">
        <f t="shared" si="2"/>
        <v>11294599.8375</v>
      </c>
      <c r="J20" s="8"/>
      <c r="K20" s="8">
        <f t="shared" ref="K20" si="11">I20*1.05</f>
        <v>11859329.829375001</v>
      </c>
      <c r="L20" s="32"/>
      <c r="M20" s="36"/>
    </row>
    <row r="21" spans="1:13" x14ac:dyDescent="0.3">
      <c r="A21" s="4"/>
      <c r="B21" s="2" t="s">
        <v>13</v>
      </c>
      <c r="C21" s="8">
        <v>2090875</v>
      </c>
      <c r="D21" s="8"/>
      <c r="E21" s="8">
        <f t="shared" si="0"/>
        <v>2195418.75</v>
      </c>
      <c r="F21" s="8"/>
      <c r="G21" s="8">
        <f t="shared" si="3"/>
        <v>2305189.6875</v>
      </c>
      <c r="H21" s="8"/>
      <c r="I21" s="8">
        <f t="shared" si="2"/>
        <v>2420449.171875</v>
      </c>
      <c r="J21" s="8"/>
      <c r="K21" s="8">
        <f t="shared" ref="K21" si="12">I21*1.05</f>
        <v>2541471.6304687499</v>
      </c>
      <c r="L21" s="32"/>
      <c r="M21" s="36"/>
    </row>
    <row r="22" spans="1:13" x14ac:dyDescent="0.3">
      <c r="A22" s="4" t="s">
        <v>14</v>
      </c>
      <c r="B22" s="2" t="s">
        <v>15</v>
      </c>
      <c r="C22" s="8">
        <v>53750</v>
      </c>
      <c r="D22" s="8"/>
      <c r="E22" s="8">
        <f t="shared" si="0"/>
        <v>56437.5</v>
      </c>
      <c r="F22" s="8"/>
      <c r="G22" s="8">
        <f t="shared" si="3"/>
        <v>59259.375</v>
      </c>
      <c r="H22" s="8"/>
      <c r="I22" s="8">
        <f t="shared" si="2"/>
        <v>62222.34375</v>
      </c>
      <c r="J22" s="8"/>
      <c r="K22" s="8">
        <f t="shared" ref="K22" si="13">I22*1.05</f>
        <v>65333.4609375</v>
      </c>
      <c r="L22" s="32"/>
      <c r="M22" s="36"/>
    </row>
    <row r="23" spans="1:13" x14ac:dyDescent="0.3">
      <c r="A23" s="4"/>
      <c r="B23" s="2" t="s">
        <v>16</v>
      </c>
      <c r="C23" s="8">
        <v>1374925</v>
      </c>
      <c r="D23" s="8"/>
      <c r="E23" s="8">
        <f t="shared" si="0"/>
        <v>1443671.25</v>
      </c>
      <c r="F23" s="8"/>
      <c r="G23" s="8">
        <f t="shared" si="3"/>
        <v>1515854.8125</v>
      </c>
      <c r="H23" s="8"/>
      <c r="I23" s="8">
        <f t="shared" si="2"/>
        <v>1591647.5531250001</v>
      </c>
      <c r="J23" s="8"/>
      <c r="K23" s="8">
        <f t="shared" ref="K23" si="14">I23*1.05</f>
        <v>1671229.9307812501</v>
      </c>
      <c r="L23" s="32"/>
      <c r="M23" s="36"/>
    </row>
    <row r="24" spans="1:13" x14ac:dyDescent="0.3">
      <c r="A24" s="4"/>
      <c r="B24" s="2" t="s">
        <v>17</v>
      </c>
      <c r="C24" s="8">
        <v>39775</v>
      </c>
      <c r="D24" s="8"/>
      <c r="E24" s="8">
        <f t="shared" si="0"/>
        <v>41763.75</v>
      </c>
      <c r="F24" s="8"/>
      <c r="G24" s="8">
        <f t="shared" si="3"/>
        <v>43851.9375</v>
      </c>
      <c r="H24" s="8"/>
      <c r="I24" s="8">
        <f t="shared" si="2"/>
        <v>46044.534375000003</v>
      </c>
      <c r="J24" s="8"/>
      <c r="K24" s="8">
        <f t="shared" ref="K24" si="15">I24*1.05</f>
        <v>48346.761093750007</v>
      </c>
      <c r="L24" s="32"/>
      <c r="M24" s="36"/>
    </row>
    <row r="25" spans="1:13" x14ac:dyDescent="0.3">
      <c r="A25" s="4"/>
      <c r="B25" s="2" t="s">
        <v>18</v>
      </c>
      <c r="C25" s="8">
        <v>83850</v>
      </c>
      <c r="D25" s="8"/>
      <c r="E25" s="8">
        <f t="shared" si="0"/>
        <v>88042.5</v>
      </c>
      <c r="F25" s="8"/>
      <c r="G25" s="8">
        <f t="shared" si="3"/>
        <v>92444.625</v>
      </c>
      <c r="H25" s="8"/>
      <c r="I25" s="8">
        <f t="shared" si="2"/>
        <v>97066.856249999997</v>
      </c>
      <c r="J25" s="8"/>
      <c r="K25" s="8">
        <f t="shared" ref="K25" si="16">I25*1.05</f>
        <v>101920.1990625</v>
      </c>
      <c r="L25" s="32"/>
      <c r="M25" s="36"/>
    </row>
    <row r="26" spans="1:13" x14ac:dyDescent="0.3">
      <c r="A26" s="4"/>
      <c r="B26" s="2" t="s">
        <v>19</v>
      </c>
      <c r="C26" s="8">
        <v>3225</v>
      </c>
      <c r="D26" s="8"/>
      <c r="E26" s="8">
        <f t="shared" si="0"/>
        <v>3386.25</v>
      </c>
      <c r="F26" s="8"/>
      <c r="G26" s="8">
        <f t="shared" si="3"/>
        <v>3555.5625</v>
      </c>
      <c r="H26" s="8"/>
      <c r="I26" s="8">
        <f t="shared" si="2"/>
        <v>3733.3406250000003</v>
      </c>
      <c r="J26" s="8"/>
      <c r="K26" s="8">
        <f t="shared" ref="K26" si="17">I26*1.05</f>
        <v>3920.0076562500003</v>
      </c>
      <c r="L26" s="32"/>
      <c r="M26" s="36"/>
    </row>
    <row r="27" spans="1:13" x14ac:dyDescent="0.3">
      <c r="A27" s="4"/>
      <c r="B27" s="2" t="s">
        <v>20</v>
      </c>
      <c r="C27" s="8">
        <v>1772675</v>
      </c>
      <c r="D27" s="8"/>
      <c r="E27" s="8">
        <f t="shared" si="0"/>
        <v>1861308.75</v>
      </c>
      <c r="F27" s="8"/>
      <c r="G27" s="8">
        <f t="shared" si="3"/>
        <v>1954374.1875</v>
      </c>
      <c r="H27" s="8"/>
      <c r="I27" s="8">
        <f t="shared" si="2"/>
        <v>2052092.8968750001</v>
      </c>
      <c r="J27" s="8"/>
      <c r="K27" s="8">
        <f t="shared" ref="K27" si="18">I27*1.05</f>
        <v>2154697.5417187503</v>
      </c>
      <c r="L27" s="32"/>
      <c r="M27" s="36"/>
    </row>
    <row r="28" spans="1:13" x14ac:dyDescent="0.3">
      <c r="A28" s="5"/>
      <c r="B28" s="2" t="s">
        <v>21</v>
      </c>
      <c r="C28" s="8">
        <v>564375</v>
      </c>
      <c r="D28" s="8"/>
      <c r="E28" s="8">
        <f t="shared" si="0"/>
        <v>592593.75</v>
      </c>
      <c r="F28" s="8"/>
      <c r="G28" s="8">
        <f t="shared" si="3"/>
        <v>622223.4375</v>
      </c>
      <c r="H28" s="8"/>
      <c r="I28" s="8">
        <f t="shared" si="2"/>
        <v>653334.609375</v>
      </c>
      <c r="J28" s="8"/>
      <c r="K28" s="8">
        <f t="shared" ref="K28" si="19">I28*1.05</f>
        <v>686001.33984375</v>
      </c>
      <c r="L28" s="32"/>
      <c r="M28" s="36"/>
    </row>
    <row r="29" spans="1:13" x14ac:dyDescent="0.3">
      <c r="A29" s="4" t="s">
        <v>22</v>
      </c>
      <c r="B29" s="2" t="s">
        <v>23</v>
      </c>
      <c r="C29" s="8">
        <v>38700</v>
      </c>
      <c r="D29" s="8"/>
      <c r="E29" s="8">
        <f t="shared" si="0"/>
        <v>40635</v>
      </c>
      <c r="F29" s="8"/>
      <c r="G29" s="8">
        <f t="shared" si="3"/>
        <v>42666.75</v>
      </c>
      <c r="H29" s="8"/>
      <c r="I29" s="8">
        <f t="shared" si="2"/>
        <v>44800.087500000001</v>
      </c>
      <c r="J29" s="8"/>
      <c r="K29" s="8">
        <f t="shared" ref="K29" si="20">I29*1.05</f>
        <v>47040.091875000006</v>
      </c>
      <c r="L29" s="32"/>
      <c r="M29" s="36"/>
    </row>
    <row r="30" spans="1:13" x14ac:dyDescent="0.3">
      <c r="A30" s="4"/>
      <c r="B30" s="2" t="s">
        <v>24</v>
      </c>
      <c r="C30" s="8">
        <v>93525</v>
      </c>
      <c r="D30" s="8"/>
      <c r="E30" s="8">
        <f t="shared" si="0"/>
        <v>98201.25</v>
      </c>
      <c r="F30" s="8"/>
      <c r="G30" s="8">
        <f t="shared" si="3"/>
        <v>103111.3125</v>
      </c>
      <c r="H30" s="8"/>
      <c r="I30" s="8">
        <f t="shared" si="2"/>
        <v>108266.878125</v>
      </c>
      <c r="J30" s="8"/>
      <c r="K30" s="8">
        <f t="shared" ref="K30" si="21">I30*1.05</f>
        <v>113680.22203125001</v>
      </c>
      <c r="L30" s="32"/>
      <c r="M30" s="36"/>
    </row>
    <row r="31" spans="1:13" ht="28.8" x14ac:dyDescent="0.3">
      <c r="A31" s="4" t="s">
        <v>25</v>
      </c>
      <c r="B31" s="2" t="s">
        <v>26</v>
      </c>
      <c r="C31" s="8">
        <v>60200</v>
      </c>
      <c r="D31" s="8"/>
      <c r="E31" s="8">
        <f t="shared" si="0"/>
        <v>63210</v>
      </c>
      <c r="F31" s="8"/>
      <c r="G31" s="8">
        <f t="shared" si="3"/>
        <v>66370.5</v>
      </c>
      <c r="H31" s="8"/>
      <c r="I31" s="8">
        <f t="shared" si="2"/>
        <v>69689.025000000009</v>
      </c>
      <c r="J31" s="8"/>
      <c r="K31" s="8">
        <f t="shared" ref="K31" si="22">I31*1.05</f>
        <v>73173.476250000007</v>
      </c>
      <c r="L31" s="32"/>
      <c r="M31" s="36"/>
    </row>
    <row r="32" spans="1:13" x14ac:dyDescent="0.3">
      <c r="A32" s="4" t="s">
        <v>27</v>
      </c>
      <c r="B32" s="2" t="s">
        <v>28</v>
      </c>
      <c r="C32" s="8">
        <v>7525</v>
      </c>
      <c r="D32" s="8"/>
      <c r="E32" s="8">
        <f t="shared" si="0"/>
        <v>7901.25</v>
      </c>
      <c r="F32" s="8"/>
      <c r="G32" s="8">
        <f t="shared" si="3"/>
        <v>8296.3125</v>
      </c>
      <c r="H32" s="8"/>
      <c r="I32" s="8">
        <f t="shared" si="2"/>
        <v>8711.1281250000011</v>
      </c>
      <c r="J32" s="8"/>
      <c r="K32" s="8">
        <f t="shared" ref="K32" si="23">I32*1.05</f>
        <v>9146.6845312500009</v>
      </c>
      <c r="L32" s="32"/>
      <c r="M32" s="36"/>
    </row>
    <row r="33" spans="1:13" x14ac:dyDescent="0.3">
      <c r="A33" s="4"/>
      <c r="B33" s="2" t="s">
        <v>29</v>
      </c>
      <c r="C33" s="8">
        <v>12900</v>
      </c>
      <c r="D33" s="8"/>
      <c r="E33" s="8">
        <f t="shared" si="0"/>
        <v>13545</v>
      </c>
      <c r="F33" s="8"/>
      <c r="G33" s="8">
        <f t="shared" si="3"/>
        <v>14222.25</v>
      </c>
      <c r="H33" s="8"/>
      <c r="I33" s="8">
        <f t="shared" si="2"/>
        <v>14933.362500000001</v>
      </c>
      <c r="J33" s="8"/>
      <c r="K33" s="8">
        <f t="shared" ref="K33" si="24">I33*1.05</f>
        <v>15680.030625000001</v>
      </c>
      <c r="L33" s="32"/>
      <c r="M33" s="36"/>
    </row>
    <row r="34" spans="1:13" x14ac:dyDescent="0.3">
      <c r="A34" s="4"/>
      <c r="B34" s="2" t="s">
        <v>30</v>
      </c>
      <c r="C34" s="8">
        <v>1170675</v>
      </c>
      <c r="D34" s="8"/>
      <c r="E34" s="8">
        <f t="shared" si="0"/>
        <v>1229208.75</v>
      </c>
      <c r="F34" s="8"/>
      <c r="G34" s="8">
        <f t="shared" si="3"/>
        <v>1290669.1875</v>
      </c>
      <c r="H34" s="8"/>
      <c r="I34" s="8">
        <f t="shared" si="2"/>
        <v>1355202.6468750001</v>
      </c>
      <c r="J34" s="8"/>
      <c r="K34" s="8">
        <f t="shared" ref="K34" si="25">I34*1.05</f>
        <v>1422962.7792187501</v>
      </c>
      <c r="L34" s="32"/>
      <c r="M34" s="36"/>
    </row>
    <row r="35" spans="1:13" x14ac:dyDescent="0.3">
      <c r="A35" s="4"/>
      <c r="B35" s="2" t="s">
        <v>31</v>
      </c>
      <c r="C35" s="8">
        <v>52675</v>
      </c>
      <c r="D35" s="8"/>
      <c r="E35" s="8">
        <f t="shared" si="0"/>
        <v>55308.75</v>
      </c>
      <c r="F35" s="8"/>
      <c r="G35" s="8">
        <f t="shared" si="3"/>
        <v>58074.1875</v>
      </c>
      <c r="H35" s="8"/>
      <c r="I35" s="8">
        <f t="shared" si="2"/>
        <v>60977.896875000006</v>
      </c>
      <c r="J35" s="8"/>
      <c r="K35" s="8">
        <f t="shared" ref="K35" si="26">I35*1.05</f>
        <v>64026.791718750006</v>
      </c>
      <c r="L35" s="32"/>
      <c r="M35" s="36"/>
    </row>
    <row r="36" spans="1:13" x14ac:dyDescent="0.3">
      <c r="A36" s="4"/>
      <c r="B36" s="2" t="s">
        <v>32</v>
      </c>
      <c r="C36" s="8">
        <v>15340250</v>
      </c>
      <c r="D36" s="8"/>
      <c r="E36" s="8">
        <f t="shared" si="0"/>
        <v>16107262.5</v>
      </c>
      <c r="F36" s="8"/>
      <c r="G36" s="8">
        <f t="shared" si="3"/>
        <v>16912625.625</v>
      </c>
      <c r="H36" s="8"/>
      <c r="I36" s="8">
        <f t="shared" si="2"/>
        <v>17758256.90625</v>
      </c>
      <c r="J36" s="8"/>
      <c r="K36" s="8">
        <f t="shared" ref="K36" si="27">I36*1.05</f>
        <v>18646169.751562502</v>
      </c>
      <c r="L36" s="32"/>
      <c r="M36" s="36"/>
    </row>
    <row r="37" spans="1:13" x14ac:dyDescent="0.3">
      <c r="A37" s="4"/>
      <c r="B37" s="2" t="s">
        <v>33</v>
      </c>
      <c r="C37" s="8">
        <v>516000</v>
      </c>
      <c r="D37" s="8"/>
      <c r="E37" s="8">
        <f t="shared" si="0"/>
        <v>541800</v>
      </c>
      <c r="F37" s="8"/>
      <c r="G37" s="8">
        <f t="shared" si="3"/>
        <v>568890</v>
      </c>
      <c r="H37" s="8"/>
      <c r="I37" s="8">
        <f t="shared" si="2"/>
        <v>597334.5</v>
      </c>
      <c r="J37" s="8"/>
      <c r="K37" s="8">
        <f t="shared" ref="K37" si="28">I37*1.05</f>
        <v>627201.22499999998</v>
      </c>
      <c r="L37" s="32"/>
      <c r="M37" s="36"/>
    </row>
    <row r="38" spans="1:13" x14ac:dyDescent="0.3">
      <c r="A38" s="4"/>
      <c r="B38" s="2" t="s">
        <v>34</v>
      </c>
      <c r="C38" s="8">
        <v>33325</v>
      </c>
      <c r="D38" s="8"/>
      <c r="E38" s="8">
        <f t="shared" si="0"/>
        <v>34991.25</v>
      </c>
      <c r="F38" s="8"/>
      <c r="G38" s="8">
        <f t="shared" si="3"/>
        <v>36740.8125</v>
      </c>
      <c r="H38" s="8"/>
      <c r="I38" s="8">
        <f t="shared" si="2"/>
        <v>38577.853125000001</v>
      </c>
      <c r="J38" s="8"/>
      <c r="K38" s="8">
        <f t="shared" ref="K38" si="29">I38*1.05</f>
        <v>40506.74578125</v>
      </c>
      <c r="L38" s="32"/>
      <c r="M38" s="36"/>
    </row>
    <row r="39" spans="1:13" x14ac:dyDescent="0.3">
      <c r="A39" s="4"/>
      <c r="B39" s="2" t="s">
        <v>35</v>
      </c>
      <c r="C39" s="8">
        <v>1354500</v>
      </c>
      <c r="D39" s="8"/>
      <c r="E39" s="8">
        <f t="shared" si="0"/>
        <v>1422225</v>
      </c>
      <c r="F39" s="8"/>
      <c r="G39" s="8">
        <f t="shared" si="3"/>
        <v>1493336.25</v>
      </c>
      <c r="H39" s="8"/>
      <c r="I39" s="8">
        <f t="shared" si="2"/>
        <v>1568003.0625</v>
      </c>
      <c r="J39" s="8"/>
      <c r="K39" s="8">
        <f t="shared" ref="K39" si="30">I39*1.05</f>
        <v>1646403.215625</v>
      </c>
      <c r="L39" s="32"/>
      <c r="M39" s="36"/>
    </row>
    <row r="40" spans="1:13" x14ac:dyDescent="0.3">
      <c r="A40" s="4"/>
      <c r="B40" s="2" t="s">
        <v>36</v>
      </c>
      <c r="C40" s="8">
        <v>7511025</v>
      </c>
      <c r="D40" s="8"/>
      <c r="E40" s="8">
        <f t="shared" si="0"/>
        <v>7886576.25</v>
      </c>
      <c r="F40" s="8"/>
      <c r="G40" s="8">
        <f t="shared" si="3"/>
        <v>8280905.0625</v>
      </c>
      <c r="H40" s="8"/>
      <c r="I40" s="8">
        <f t="shared" si="2"/>
        <v>8694950.3156250007</v>
      </c>
      <c r="J40" s="8"/>
      <c r="K40" s="8">
        <f t="shared" ref="K40" si="31">I40*1.05</f>
        <v>9129697.8314062506</v>
      </c>
      <c r="L40" s="32"/>
      <c r="M40" s="36"/>
    </row>
    <row r="41" spans="1:13" x14ac:dyDescent="0.3">
      <c r="A41" s="4"/>
      <c r="B41" s="2" t="s">
        <v>37</v>
      </c>
      <c r="C41" s="8">
        <v>2714375</v>
      </c>
      <c r="D41" s="8"/>
      <c r="E41" s="8">
        <f t="shared" si="0"/>
        <v>2850093.75</v>
      </c>
      <c r="F41" s="8"/>
      <c r="G41" s="8">
        <f t="shared" si="3"/>
        <v>2992598.4375</v>
      </c>
      <c r="H41" s="8"/>
      <c r="I41" s="8">
        <f t="shared" si="2"/>
        <v>3142228.359375</v>
      </c>
      <c r="J41" s="8"/>
      <c r="K41" s="8">
        <f t="shared" ref="K41" si="32">I41*1.05</f>
        <v>3299339.77734375</v>
      </c>
      <c r="L41" s="32"/>
      <c r="M41" s="36"/>
    </row>
    <row r="42" spans="1:13" x14ac:dyDescent="0.3">
      <c r="A42" s="4"/>
      <c r="B42" s="2" t="s">
        <v>38</v>
      </c>
      <c r="C42" s="8">
        <v>19916525</v>
      </c>
      <c r="D42" s="8"/>
      <c r="E42" s="8">
        <f t="shared" si="0"/>
        <v>20912351.25</v>
      </c>
      <c r="F42" s="8"/>
      <c r="G42" s="8">
        <f t="shared" si="3"/>
        <v>21957968.8125</v>
      </c>
      <c r="H42" s="8"/>
      <c r="I42" s="8">
        <f t="shared" si="2"/>
        <v>23055867.253125001</v>
      </c>
      <c r="J42" s="8"/>
      <c r="K42" s="8">
        <f t="shared" ref="K42" si="33">I42*1.05</f>
        <v>24208660.615781251</v>
      </c>
      <c r="L42" s="32"/>
      <c r="M42" s="36"/>
    </row>
    <row r="43" spans="1:13" x14ac:dyDescent="0.3">
      <c r="A43" s="4"/>
      <c r="B43" s="2" t="s">
        <v>39</v>
      </c>
      <c r="C43" s="8">
        <v>505250</v>
      </c>
      <c r="D43" s="8"/>
      <c r="E43" s="8">
        <f t="shared" si="0"/>
        <v>530512.5</v>
      </c>
      <c r="F43" s="8"/>
      <c r="G43" s="8">
        <f t="shared" si="3"/>
        <v>557038.125</v>
      </c>
      <c r="H43" s="8"/>
      <c r="I43" s="8">
        <f t="shared" si="2"/>
        <v>584890.03125</v>
      </c>
      <c r="J43" s="8"/>
      <c r="K43" s="8">
        <f t="shared" ref="K43" si="34">I43*1.05</f>
        <v>614134.53281250002</v>
      </c>
      <c r="L43" s="32"/>
      <c r="M43" s="36"/>
    </row>
    <row r="44" spans="1:13" x14ac:dyDescent="0.3">
      <c r="A44" s="4"/>
      <c r="B44" s="2" t="s">
        <v>40</v>
      </c>
      <c r="C44" s="8">
        <v>1470600</v>
      </c>
      <c r="D44" s="8"/>
      <c r="E44" s="8">
        <f t="shared" si="0"/>
        <v>1544130</v>
      </c>
      <c r="F44" s="8"/>
      <c r="G44" s="8">
        <f t="shared" si="3"/>
        <v>1621336.5</v>
      </c>
      <c r="H44" s="8"/>
      <c r="I44" s="8">
        <f t="shared" si="2"/>
        <v>1702403.3250000002</v>
      </c>
      <c r="J44" s="8"/>
      <c r="K44" s="8">
        <f t="shared" ref="K44" si="35">I44*1.05</f>
        <v>1787523.4912500002</v>
      </c>
      <c r="L44" s="32"/>
      <c r="M44" s="36"/>
    </row>
    <row r="45" spans="1:13" x14ac:dyDescent="0.3">
      <c r="A45" s="4"/>
      <c r="B45" s="2" t="s">
        <v>41</v>
      </c>
      <c r="C45" s="8">
        <v>420325</v>
      </c>
      <c r="D45" s="8"/>
      <c r="E45" s="8">
        <f t="shared" si="0"/>
        <v>441341.25</v>
      </c>
      <c r="F45" s="8"/>
      <c r="G45" s="8">
        <f t="shared" si="3"/>
        <v>463408.3125</v>
      </c>
      <c r="H45" s="8"/>
      <c r="I45" s="8">
        <f t="shared" si="2"/>
        <v>486578.72812500002</v>
      </c>
      <c r="J45" s="8"/>
      <c r="K45" s="8">
        <f t="shared" ref="K45" si="36">I45*1.05</f>
        <v>510907.66453125002</v>
      </c>
      <c r="L45" s="32"/>
      <c r="M45" s="36"/>
    </row>
    <row r="46" spans="1:13" x14ac:dyDescent="0.3">
      <c r="A46" s="4"/>
      <c r="B46" s="2" t="s">
        <v>42</v>
      </c>
      <c r="C46" s="8">
        <v>1075</v>
      </c>
      <c r="D46" s="8"/>
      <c r="E46" s="8">
        <f t="shared" si="0"/>
        <v>1128.75</v>
      </c>
      <c r="F46" s="8"/>
      <c r="G46" s="8">
        <f t="shared" si="3"/>
        <v>1185.1875</v>
      </c>
      <c r="H46" s="8"/>
      <c r="I46" s="8">
        <f t="shared" si="2"/>
        <v>1244.4468750000001</v>
      </c>
      <c r="J46" s="8"/>
      <c r="K46" s="8">
        <f t="shared" ref="K46" si="37">I46*1.05</f>
        <v>1306.6692187500003</v>
      </c>
      <c r="L46" s="32"/>
      <c r="M46" s="36"/>
    </row>
    <row r="47" spans="1:13" ht="15" thickBot="1" x14ac:dyDescent="0.35">
      <c r="A47" s="9"/>
      <c r="B47" s="10" t="s">
        <v>43</v>
      </c>
      <c r="C47" s="11">
        <v>1075</v>
      </c>
      <c r="D47" s="11"/>
      <c r="E47" s="11">
        <f t="shared" si="0"/>
        <v>1128.75</v>
      </c>
      <c r="F47" s="11"/>
      <c r="G47" s="11">
        <f t="shared" si="3"/>
        <v>1185.1875</v>
      </c>
      <c r="H47" s="11"/>
      <c r="I47" s="11">
        <f t="shared" si="2"/>
        <v>1244.4468750000001</v>
      </c>
      <c r="J47" s="11"/>
      <c r="K47" s="11">
        <f t="shared" ref="K47" si="38">I47*1.05</f>
        <v>1306.6692187500003</v>
      </c>
      <c r="L47" s="32"/>
      <c r="M47" s="36"/>
    </row>
    <row r="48" spans="1:13" ht="23.4" customHeight="1" thickBot="1" x14ac:dyDescent="0.35">
      <c r="A48" s="41" t="s">
        <v>58</v>
      </c>
      <c r="B48" s="41"/>
      <c r="C48" s="13"/>
      <c r="D48" s="13"/>
      <c r="E48" s="12"/>
      <c r="F48" s="12"/>
      <c r="G48" s="12"/>
      <c r="H48" s="12"/>
      <c r="I48" s="12"/>
      <c r="J48" s="12"/>
      <c r="K48" s="12"/>
      <c r="L48" s="33"/>
      <c r="M48" s="19"/>
    </row>
    <row r="49" spans="1:13" ht="19.8" customHeight="1" thickBot="1" x14ac:dyDescent="0.35">
      <c r="A49" s="41" t="s">
        <v>59</v>
      </c>
      <c r="B49" s="41"/>
      <c r="C49" s="13"/>
      <c r="D49" s="13"/>
      <c r="E49" s="12"/>
      <c r="F49" s="12"/>
      <c r="G49" s="12"/>
      <c r="H49" s="12"/>
      <c r="I49" s="12"/>
      <c r="J49" s="12"/>
      <c r="K49" s="12"/>
      <c r="L49" s="34"/>
      <c r="M49" s="12"/>
    </row>
    <row r="50" spans="1:13" ht="36" customHeight="1" thickBot="1" x14ac:dyDescent="0.35">
      <c r="A50" s="41" t="s">
        <v>60</v>
      </c>
      <c r="B50" s="41"/>
      <c r="C50" s="13"/>
      <c r="D50" s="13"/>
      <c r="E50" s="12"/>
      <c r="F50" s="12"/>
      <c r="G50" s="12"/>
      <c r="H50" s="12"/>
      <c r="I50" s="12"/>
      <c r="J50" s="12"/>
      <c r="K50" s="12"/>
      <c r="L50" s="34"/>
      <c r="M50" s="12"/>
    </row>
  </sheetData>
  <mergeCells count="7">
    <mergeCell ref="A48:B48"/>
    <mergeCell ref="A49:B49"/>
    <mergeCell ref="A50:B50"/>
    <mergeCell ref="A1:F1"/>
    <mergeCell ref="A6:F6"/>
    <mergeCell ref="A7:G7"/>
    <mergeCell ref="A9:B9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Alexander</dc:creator>
  <cp:lastModifiedBy>Donald Mmope</cp:lastModifiedBy>
  <cp:lastPrinted>2023-07-06T13:39:43Z</cp:lastPrinted>
  <dcterms:created xsi:type="dcterms:W3CDTF">2023-06-20T13:33:20Z</dcterms:created>
  <dcterms:modified xsi:type="dcterms:W3CDTF">2023-07-06T13:41:05Z</dcterms:modified>
</cp:coreProperties>
</file>