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bogo.Molefe\Documents\RFB069-201-22 Placement of Pre-Analytic Integrated Analysers\Bid Doc\Kimberley Test Volumes\"/>
    </mc:Choice>
  </mc:AlternateContent>
  <bookViews>
    <workbookView xWindow="0" yWindow="0" windowWidth="28800" windowHeight="12456" activeTab="2"/>
  </bookViews>
  <sheets>
    <sheet name="KBY CHEM" sheetId="1" r:id="rId1"/>
    <sheet name="KBY HAEM" sheetId="2" r:id="rId2"/>
    <sheet name="KBY COAG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0" i="2"/>
  <c r="B10" i="2"/>
  <c r="C7" i="3" l="1"/>
  <c r="B9" i="3" l="1"/>
  <c r="C8" i="3"/>
  <c r="C6" i="3"/>
  <c r="C5" i="3"/>
  <c r="C4" i="3"/>
  <c r="C3" i="3"/>
  <c r="C9" i="3" s="1"/>
  <c r="C4" i="2"/>
  <c r="C5" i="2"/>
  <c r="C6" i="2"/>
  <c r="C7" i="2"/>
  <c r="C8" i="2"/>
  <c r="C9" i="2"/>
  <c r="C3" i="2"/>
  <c r="C74" i="1"/>
  <c r="B7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3" i="1"/>
</calcChain>
</file>

<file path=xl/sharedStrings.xml><?xml version="1.0" encoding="utf-8"?>
<sst xmlns="http://schemas.openxmlformats.org/spreadsheetml/2006/main" count="96" uniqueCount="91">
  <si>
    <t>Average Tests/Month</t>
  </si>
  <si>
    <t>Adenosine Deaminase</t>
  </si>
  <si>
    <t xml:space="preserve">Alanine Transaminase </t>
  </si>
  <si>
    <t xml:space="preserve">Albumin </t>
  </si>
  <si>
    <t xml:space="preserve">Ammonia </t>
  </si>
  <si>
    <t xml:space="preserve">Amylase Total </t>
  </si>
  <si>
    <t xml:space="preserve">Aspartate Transaminase </t>
  </si>
  <si>
    <t>BHCG Titre Profile</t>
  </si>
  <si>
    <t>Bilirubin Direct Automated</t>
  </si>
  <si>
    <t xml:space="preserve">Bilirubin Total </t>
  </si>
  <si>
    <t>Ca-125 Tumour Marker</t>
  </si>
  <si>
    <t>Ca-15.3 Tumour Marker</t>
  </si>
  <si>
    <t>Ca-19.9 Tumour Marker</t>
  </si>
  <si>
    <t xml:space="preserve">Calcium </t>
  </si>
  <si>
    <t>Carbamazepine Level</t>
  </si>
  <si>
    <t xml:space="preserve">Chloride </t>
  </si>
  <si>
    <t xml:space="preserve">Cholesterol Hdl </t>
  </si>
  <si>
    <t xml:space="preserve">Cholesterol Total </t>
  </si>
  <si>
    <t xml:space="preserve">Cholinesterase Total </t>
  </si>
  <si>
    <t xml:space="preserve">C-Reactive Protein </t>
  </si>
  <si>
    <t xml:space="preserve">Creatine Kinase </t>
  </si>
  <si>
    <t xml:space="preserve">Creatinine </t>
  </si>
  <si>
    <t xml:space="preserve">Digoxin Level </t>
  </si>
  <si>
    <t>Follicle-Stimulating Hormone</t>
  </si>
  <si>
    <t>Free Hormone (T.3)</t>
  </si>
  <si>
    <t xml:space="preserve">Glucose </t>
  </si>
  <si>
    <t xml:space="preserve">Glutamyl Transpeptidase </t>
  </si>
  <si>
    <t xml:space="preserve">Glycated  Haemoglobin </t>
  </si>
  <si>
    <t>Hepatitis B Core IgM</t>
  </si>
  <si>
    <t>Hepatitis B Core Total Ab</t>
  </si>
  <si>
    <t>Hepatitis B Surface Ab</t>
  </si>
  <si>
    <t>Hepatitis B Surface Ag</t>
  </si>
  <si>
    <t>Hepatitis C Total Ab</t>
  </si>
  <si>
    <t>Hepatitis Per Antigen Hep A</t>
  </si>
  <si>
    <t>HIV ELISA</t>
  </si>
  <si>
    <t xml:space="preserve">Iron </t>
  </si>
  <si>
    <t>Lactate Dehydrogenase Total</t>
  </si>
  <si>
    <t>Lactate</t>
  </si>
  <si>
    <t>Lipase</t>
  </si>
  <si>
    <t xml:space="preserve">Luteinizing Hormone </t>
  </si>
  <si>
    <t xml:space="preserve">Magnesium Colorimetric </t>
  </si>
  <si>
    <t>Microalbumin in Urine</t>
  </si>
  <si>
    <t>Oestradiol Total</t>
  </si>
  <si>
    <t>Paracetamol</t>
  </si>
  <si>
    <t>Parathyroid Hormone</t>
  </si>
  <si>
    <t>Phenobarbitone</t>
  </si>
  <si>
    <t>Phenytoin Levels</t>
  </si>
  <si>
    <t>Phosphatase Alkaline</t>
  </si>
  <si>
    <t>Phosphorus</t>
  </si>
  <si>
    <t xml:space="preserve">Potassium </t>
  </si>
  <si>
    <t xml:space="preserve">Procalcitonin </t>
  </si>
  <si>
    <t>Progesterone</t>
  </si>
  <si>
    <t>Prolactin</t>
  </si>
  <si>
    <t>Prostatic Specific Antigen</t>
  </si>
  <si>
    <t>Protein Total</t>
  </si>
  <si>
    <t xml:space="preserve">Salicylates </t>
  </si>
  <si>
    <t>Serum Ferritin</t>
  </si>
  <si>
    <t>Serum Folate</t>
  </si>
  <si>
    <t>Serum Vitamin B12</t>
  </si>
  <si>
    <t xml:space="preserve">Sodium </t>
  </si>
  <si>
    <t>Transferrin</t>
  </si>
  <si>
    <t>Testosterone Total</t>
  </si>
  <si>
    <t>Theophyline Level</t>
  </si>
  <si>
    <t>Thyroid Stimulating Hormone</t>
  </si>
  <si>
    <t>Thyroxine Free -Free T4</t>
  </si>
  <si>
    <t>Troponin I</t>
  </si>
  <si>
    <t>Triglyceride</t>
  </si>
  <si>
    <t>Uric Acid Automated</t>
  </si>
  <si>
    <t>Valproic Acid Levels</t>
  </si>
  <si>
    <t>Vancomycin Levels</t>
  </si>
  <si>
    <t>Kimberley Chemistry</t>
  </si>
  <si>
    <t>Average Test per month</t>
  </si>
  <si>
    <t>Hb Only</t>
  </si>
  <si>
    <t>RBC only</t>
  </si>
  <si>
    <t>Full Blood Count Including Platelets and nucleated Red blood cells</t>
  </si>
  <si>
    <t>Reticulocyte Count</t>
  </si>
  <si>
    <t>Fibrinogen Quantitative</t>
  </si>
  <si>
    <t>D-Dimer Quantitative</t>
  </si>
  <si>
    <t>PTT Test</t>
  </si>
  <si>
    <t>Body Fluid Cell Count</t>
  </si>
  <si>
    <t>Thrombin Time</t>
  </si>
  <si>
    <t>CO2 Content</t>
  </si>
  <si>
    <t>Urea</t>
  </si>
  <si>
    <t>Average Annual Volume</t>
  </si>
  <si>
    <t>Grand Total</t>
  </si>
  <si>
    <t>Differential Count- 5 Part</t>
  </si>
  <si>
    <t>WBC Only</t>
  </si>
  <si>
    <t>PTT Correction Studies</t>
  </si>
  <si>
    <t>Prothrombin Index (INR)</t>
  </si>
  <si>
    <t>Kimberley Haematology</t>
  </si>
  <si>
    <t>Kimberley Coagulation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</si>
</sst>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1" fillId="0" borderId="4" xfId="0" applyFont="1" applyFill="1" applyBorder="1"/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0" fillId="0" borderId="7" xfId="0" applyFill="1" applyBorder="1"/>
    <xf numFmtId="0" fontId="2" fillId="0" borderId="8" xfId="0" applyFont="1" applyFill="1" applyBorder="1" applyAlignment="1">
      <alignment vertical="center"/>
    </xf>
    <xf numFmtId="0" fontId="0" fillId="0" borderId="9" xfId="0" applyFill="1" applyBorder="1"/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0" fillId="0" borderId="15" xfId="0" applyFill="1" applyBorder="1"/>
    <xf numFmtId="0" fontId="1" fillId="0" borderId="3" xfId="0" applyFont="1" applyFill="1" applyBorder="1"/>
    <xf numFmtId="0" fontId="3" fillId="0" borderId="2" xfId="0" applyFont="1" applyBorder="1" applyAlignment="1">
      <alignment vertical="center"/>
    </xf>
    <xf numFmtId="0" fontId="1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vertical="center"/>
    </xf>
    <xf numFmtId="0" fontId="0" fillId="0" borderId="9" xfId="0" applyBorder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2" fillId="0" borderId="6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3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52" workbookViewId="0">
      <selection activeCell="F16" sqref="F16"/>
    </sheetView>
  </sheetViews>
  <sheetFormatPr defaultColWidth="8.77734375" defaultRowHeight="14.4" x14ac:dyDescent="0.3"/>
  <cols>
    <col min="1" max="1" width="41.21875" style="3" bestFit="1" customWidth="1"/>
    <col min="2" max="2" width="20.21875" style="3" bestFit="1" customWidth="1"/>
    <col min="3" max="3" width="21.109375" style="3" bestFit="1" customWidth="1"/>
    <col min="4" max="16384" width="8.77734375" style="3"/>
  </cols>
  <sheetData>
    <row r="1" spans="1:3" s="2" customFormat="1" ht="15" thickBot="1" x14ac:dyDescent="0.35">
      <c r="A1" s="2" t="s">
        <v>70</v>
      </c>
    </row>
    <row r="2" spans="1:3" s="2" customFormat="1" ht="15" thickBot="1" x14ac:dyDescent="0.35">
      <c r="A2" s="35"/>
      <c r="B2" s="36" t="s">
        <v>0</v>
      </c>
      <c r="C2" s="34" t="s">
        <v>83</v>
      </c>
    </row>
    <row r="3" spans="1:3" x14ac:dyDescent="0.3">
      <c r="A3" s="7" t="s">
        <v>1</v>
      </c>
      <c r="B3" s="8">
        <v>178</v>
      </c>
      <c r="C3" s="9">
        <f>B3*12</f>
        <v>2136</v>
      </c>
    </row>
    <row r="4" spans="1:3" x14ac:dyDescent="0.3">
      <c r="A4" s="10" t="s">
        <v>2</v>
      </c>
      <c r="B4" s="4">
        <v>3174</v>
      </c>
      <c r="C4" s="11">
        <f t="shared" ref="C4:C67" si="0">B4*12</f>
        <v>38088</v>
      </c>
    </row>
    <row r="5" spans="1:3" x14ac:dyDescent="0.3">
      <c r="A5" s="10" t="s">
        <v>3</v>
      </c>
      <c r="B5" s="4">
        <v>2841</v>
      </c>
      <c r="C5" s="11">
        <f t="shared" si="0"/>
        <v>34092</v>
      </c>
    </row>
    <row r="6" spans="1:3" x14ac:dyDescent="0.3">
      <c r="A6" s="10" t="s">
        <v>4</v>
      </c>
      <c r="B6" s="4">
        <v>19</v>
      </c>
      <c r="C6" s="11">
        <f t="shared" si="0"/>
        <v>228</v>
      </c>
    </row>
    <row r="7" spans="1:3" x14ac:dyDescent="0.3">
      <c r="A7" s="10" t="s">
        <v>5</v>
      </c>
      <c r="B7" s="4">
        <v>82</v>
      </c>
      <c r="C7" s="11">
        <f t="shared" si="0"/>
        <v>984</v>
      </c>
    </row>
    <row r="8" spans="1:3" x14ac:dyDescent="0.3">
      <c r="A8" s="10" t="s">
        <v>6</v>
      </c>
      <c r="B8" s="4">
        <v>2538</v>
      </c>
      <c r="C8" s="11">
        <f t="shared" si="0"/>
        <v>30456</v>
      </c>
    </row>
    <row r="9" spans="1:3" x14ac:dyDescent="0.3">
      <c r="A9" s="10" t="s">
        <v>7</v>
      </c>
      <c r="B9" s="4">
        <v>316</v>
      </c>
      <c r="C9" s="11">
        <f t="shared" si="0"/>
        <v>3792</v>
      </c>
    </row>
    <row r="10" spans="1:3" x14ac:dyDescent="0.3">
      <c r="A10" s="10" t="s">
        <v>8</v>
      </c>
      <c r="B10" s="4">
        <v>2010</v>
      </c>
      <c r="C10" s="11">
        <f t="shared" si="0"/>
        <v>24120</v>
      </c>
    </row>
    <row r="11" spans="1:3" x14ac:dyDescent="0.3">
      <c r="A11" s="10" t="s">
        <v>9</v>
      </c>
      <c r="B11" s="4">
        <v>2160</v>
      </c>
      <c r="C11" s="11">
        <f t="shared" si="0"/>
        <v>25920</v>
      </c>
    </row>
    <row r="12" spans="1:3" x14ac:dyDescent="0.3">
      <c r="A12" s="10" t="s">
        <v>10</v>
      </c>
      <c r="B12" s="4">
        <v>39</v>
      </c>
      <c r="C12" s="11">
        <f t="shared" si="0"/>
        <v>468</v>
      </c>
    </row>
    <row r="13" spans="1:3" x14ac:dyDescent="0.3">
      <c r="A13" s="10" t="s">
        <v>11</v>
      </c>
      <c r="B13" s="4">
        <v>23</v>
      </c>
      <c r="C13" s="11">
        <f t="shared" si="0"/>
        <v>276</v>
      </c>
    </row>
    <row r="14" spans="1:3" x14ac:dyDescent="0.3">
      <c r="A14" s="10" t="s">
        <v>12</v>
      </c>
      <c r="B14" s="4">
        <v>50</v>
      </c>
      <c r="C14" s="11">
        <f t="shared" si="0"/>
        <v>600</v>
      </c>
    </row>
    <row r="15" spans="1:3" x14ac:dyDescent="0.3">
      <c r="A15" s="10" t="s">
        <v>13</v>
      </c>
      <c r="B15" s="4">
        <v>2225</v>
      </c>
      <c r="C15" s="11">
        <f t="shared" si="0"/>
        <v>26700</v>
      </c>
    </row>
    <row r="16" spans="1:3" x14ac:dyDescent="0.3">
      <c r="A16" s="10" t="s">
        <v>14</v>
      </c>
      <c r="B16" s="4">
        <v>191</v>
      </c>
      <c r="C16" s="11">
        <f t="shared" si="0"/>
        <v>2292</v>
      </c>
    </row>
    <row r="17" spans="1:3" x14ac:dyDescent="0.3">
      <c r="A17" s="10" t="s">
        <v>15</v>
      </c>
      <c r="B17" s="4">
        <v>5907</v>
      </c>
      <c r="C17" s="11">
        <f t="shared" si="0"/>
        <v>70884</v>
      </c>
    </row>
    <row r="18" spans="1:3" x14ac:dyDescent="0.3">
      <c r="A18" s="10" t="s">
        <v>16</v>
      </c>
      <c r="B18" s="4">
        <v>1110</v>
      </c>
      <c r="C18" s="11">
        <f t="shared" si="0"/>
        <v>13320</v>
      </c>
    </row>
    <row r="19" spans="1:3" x14ac:dyDescent="0.3">
      <c r="A19" s="10" t="s">
        <v>17</v>
      </c>
      <c r="B19" s="4">
        <v>1706</v>
      </c>
      <c r="C19" s="11">
        <f t="shared" si="0"/>
        <v>20472</v>
      </c>
    </row>
    <row r="20" spans="1:3" x14ac:dyDescent="0.3">
      <c r="A20" s="10" t="s">
        <v>18</v>
      </c>
      <c r="B20" s="4">
        <v>8</v>
      </c>
      <c r="C20" s="11">
        <f>B20*12</f>
        <v>96</v>
      </c>
    </row>
    <row r="21" spans="1:3" x14ac:dyDescent="0.3">
      <c r="A21" s="10" t="s">
        <v>81</v>
      </c>
      <c r="B21" s="4">
        <v>5781</v>
      </c>
      <c r="C21" s="11">
        <f t="shared" si="0"/>
        <v>69372</v>
      </c>
    </row>
    <row r="22" spans="1:3" x14ac:dyDescent="0.3">
      <c r="A22" s="10" t="s">
        <v>19</v>
      </c>
      <c r="B22" s="4">
        <v>2539</v>
      </c>
      <c r="C22" s="11">
        <f t="shared" si="0"/>
        <v>30468</v>
      </c>
    </row>
    <row r="23" spans="1:3" x14ac:dyDescent="0.3">
      <c r="A23" s="10" t="s">
        <v>20</v>
      </c>
      <c r="B23" s="4">
        <v>83</v>
      </c>
      <c r="C23" s="11">
        <f t="shared" si="0"/>
        <v>996</v>
      </c>
    </row>
    <row r="24" spans="1:3" x14ac:dyDescent="0.3">
      <c r="A24" s="10" t="s">
        <v>21</v>
      </c>
      <c r="B24" s="4">
        <v>9661</v>
      </c>
      <c r="C24" s="11">
        <f t="shared" si="0"/>
        <v>115932</v>
      </c>
    </row>
    <row r="25" spans="1:3" x14ac:dyDescent="0.3">
      <c r="A25" s="10" t="s">
        <v>22</v>
      </c>
      <c r="B25" s="4">
        <v>19</v>
      </c>
      <c r="C25" s="11">
        <f t="shared" si="0"/>
        <v>228</v>
      </c>
    </row>
    <row r="26" spans="1:3" x14ac:dyDescent="0.3">
      <c r="A26" s="10" t="s">
        <v>23</v>
      </c>
      <c r="B26" s="4">
        <v>30</v>
      </c>
      <c r="C26" s="11">
        <f t="shared" si="0"/>
        <v>360</v>
      </c>
    </row>
    <row r="27" spans="1:3" x14ac:dyDescent="0.3">
      <c r="A27" s="10" t="s">
        <v>24</v>
      </c>
      <c r="B27" s="4">
        <v>137</v>
      </c>
      <c r="C27" s="11">
        <f t="shared" si="0"/>
        <v>1644</v>
      </c>
    </row>
    <row r="28" spans="1:3" x14ac:dyDescent="0.3">
      <c r="A28" s="10" t="s">
        <v>25</v>
      </c>
      <c r="B28" s="4">
        <v>419</v>
      </c>
      <c r="C28" s="11">
        <f t="shared" si="0"/>
        <v>5028</v>
      </c>
    </row>
    <row r="29" spans="1:3" x14ac:dyDescent="0.3">
      <c r="A29" s="10" t="s">
        <v>26</v>
      </c>
      <c r="B29" s="4">
        <v>1881</v>
      </c>
      <c r="C29" s="11">
        <f t="shared" si="0"/>
        <v>22572</v>
      </c>
    </row>
    <row r="30" spans="1:3" x14ac:dyDescent="0.3">
      <c r="A30" s="10" t="s">
        <v>27</v>
      </c>
      <c r="B30" s="4">
        <v>1897</v>
      </c>
      <c r="C30" s="11">
        <f t="shared" si="0"/>
        <v>22764</v>
      </c>
    </row>
    <row r="31" spans="1:3" x14ac:dyDescent="0.3">
      <c r="A31" s="10" t="s">
        <v>28</v>
      </c>
      <c r="B31" s="4">
        <v>289</v>
      </c>
      <c r="C31" s="11">
        <f t="shared" si="0"/>
        <v>3468</v>
      </c>
    </row>
    <row r="32" spans="1:3" x14ac:dyDescent="0.3">
      <c r="A32" s="10" t="s">
        <v>29</v>
      </c>
      <c r="B32" s="4">
        <v>262</v>
      </c>
      <c r="C32" s="11">
        <f t="shared" si="0"/>
        <v>3144</v>
      </c>
    </row>
    <row r="33" spans="1:3" x14ac:dyDescent="0.3">
      <c r="A33" s="10" t="s">
        <v>30</v>
      </c>
      <c r="B33" s="4">
        <v>487</v>
      </c>
      <c r="C33" s="11">
        <f t="shared" si="0"/>
        <v>5844</v>
      </c>
    </row>
    <row r="34" spans="1:3" x14ac:dyDescent="0.3">
      <c r="A34" s="10" t="s">
        <v>31</v>
      </c>
      <c r="B34" s="4">
        <v>1040</v>
      </c>
      <c r="C34" s="11">
        <f t="shared" si="0"/>
        <v>12480</v>
      </c>
    </row>
    <row r="35" spans="1:3" x14ac:dyDescent="0.3">
      <c r="A35" s="10" t="s">
        <v>32</v>
      </c>
      <c r="B35" s="4">
        <v>318</v>
      </c>
      <c r="C35" s="11">
        <f t="shared" si="0"/>
        <v>3816</v>
      </c>
    </row>
    <row r="36" spans="1:3" x14ac:dyDescent="0.3">
      <c r="A36" s="10" t="s">
        <v>33</v>
      </c>
      <c r="B36" s="4">
        <v>368</v>
      </c>
      <c r="C36" s="11">
        <f t="shared" si="0"/>
        <v>4416</v>
      </c>
    </row>
    <row r="37" spans="1:3" x14ac:dyDescent="0.3">
      <c r="A37" s="10" t="s">
        <v>34</v>
      </c>
      <c r="B37" s="4">
        <v>1157</v>
      </c>
      <c r="C37" s="11">
        <f t="shared" si="0"/>
        <v>13884</v>
      </c>
    </row>
    <row r="38" spans="1:3" x14ac:dyDescent="0.3">
      <c r="A38" s="10" t="s">
        <v>35</v>
      </c>
      <c r="B38" s="4">
        <v>195</v>
      </c>
      <c r="C38" s="11">
        <f t="shared" si="0"/>
        <v>2340</v>
      </c>
    </row>
    <row r="39" spans="1:3" x14ac:dyDescent="0.3">
      <c r="A39" s="10" t="s">
        <v>36</v>
      </c>
      <c r="B39" s="4">
        <v>1134</v>
      </c>
      <c r="C39" s="11">
        <f t="shared" si="0"/>
        <v>13608</v>
      </c>
    </row>
    <row r="40" spans="1:3" x14ac:dyDescent="0.3">
      <c r="A40" s="10" t="s">
        <v>37</v>
      </c>
      <c r="B40" s="4">
        <v>10</v>
      </c>
      <c r="C40" s="11">
        <f t="shared" si="0"/>
        <v>120</v>
      </c>
    </row>
    <row r="41" spans="1:3" x14ac:dyDescent="0.3">
      <c r="A41" s="10" t="s">
        <v>38</v>
      </c>
      <c r="B41" s="4">
        <v>265</v>
      </c>
      <c r="C41" s="11">
        <f t="shared" si="0"/>
        <v>3180</v>
      </c>
    </row>
    <row r="42" spans="1:3" x14ac:dyDescent="0.3">
      <c r="A42" s="10" t="s">
        <v>39</v>
      </c>
      <c r="B42" s="4">
        <v>32</v>
      </c>
      <c r="C42" s="11">
        <f t="shared" si="0"/>
        <v>384</v>
      </c>
    </row>
    <row r="43" spans="1:3" x14ac:dyDescent="0.3">
      <c r="A43" s="10" t="s">
        <v>40</v>
      </c>
      <c r="B43" s="4">
        <v>2125</v>
      </c>
      <c r="C43" s="11">
        <f t="shared" si="0"/>
        <v>25500</v>
      </c>
    </row>
    <row r="44" spans="1:3" x14ac:dyDescent="0.3">
      <c r="A44" s="10" t="s">
        <v>41</v>
      </c>
      <c r="B44" s="4">
        <v>10</v>
      </c>
      <c r="C44" s="11">
        <f t="shared" si="0"/>
        <v>120</v>
      </c>
    </row>
    <row r="45" spans="1:3" x14ac:dyDescent="0.3">
      <c r="A45" s="10" t="s">
        <v>42</v>
      </c>
      <c r="B45" s="4">
        <v>28</v>
      </c>
      <c r="C45" s="11">
        <f t="shared" si="0"/>
        <v>336</v>
      </c>
    </row>
    <row r="46" spans="1:3" x14ac:dyDescent="0.3">
      <c r="A46" s="10" t="s">
        <v>43</v>
      </c>
      <c r="B46" s="4">
        <v>97</v>
      </c>
      <c r="C46" s="11">
        <f t="shared" si="0"/>
        <v>1164</v>
      </c>
    </row>
    <row r="47" spans="1:3" x14ac:dyDescent="0.3">
      <c r="A47" s="10" t="s">
        <v>44</v>
      </c>
      <c r="B47" s="4">
        <v>22</v>
      </c>
      <c r="C47" s="11">
        <f t="shared" si="0"/>
        <v>264</v>
      </c>
    </row>
    <row r="48" spans="1:3" x14ac:dyDescent="0.3">
      <c r="A48" s="10" t="s">
        <v>45</v>
      </c>
      <c r="B48" s="4">
        <v>25</v>
      </c>
      <c r="C48" s="11">
        <f t="shared" si="0"/>
        <v>300</v>
      </c>
    </row>
    <row r="49" spans="1:3" x14ac:dyDescent="0.3">
      <c r="A49" s="10" t="s">
        <v>46</v>
      </c>
      <c r="B49" s="4">
        <v>145</v>
      </c>
      <c r="C49" s="11">
        <f t="shared" si="0"/>
        <v>1740</v>
      </c>
    </row>
    <row r="50" spans="1:3" x14ac:dyDescent="0.3">
      <c r="A50" s="10" t="s">
        <v>47</v>
      </c>
      <c r="B50" s="4">
        <v>2142</v>
      </c>
      <c r="C50" s="11">
        <f t="shared" si="0"/>
        <v>25704</v>
      </c>
    </row>
    <row r="51" spans="1:3" x14ac:dyDescent="0.3">
      <c r="A51" s="10" t="s">
        <v>48</v>
      </c>
      <c r="B51" s="4">
        <v>2038</v>
      </c>
      <c r="C51" s="11">
        <f t="shared" si="0"/>
        <v>24456</v>
      </c>
    </row>
    <row r="52" spans="1:3" x14ac:dyDescent="0.3">
      <c r="A52" s="10" t="s">
        <v>49</v>
      </c>
      <c r="B52" s="4">
        <v>5950</v>
      </c>
      <c r="C52" s="11">
        <f t="shared" si="0"/>
        <v>71400</v>
      </c>
    </row>
    <row r="53" spans="1:3" x14ac:dyDescent="0.3">
      <c r="A53" s="10" t="s">
        <v>50</v>
      </c>
      <c r="B53" s="4">
        <v>354</v>
      </c>
      <c r="C53" s="11">
        <f t="shared" si="0"/>
        <v>4248</v>
      </c>
    </row>
    <row r="54" spans="1:3" x14ac:dyDescent="0.3">
      <c r="A54" s="10" t="s">
        <v>51</v>
      </c>
      <c r="B54" s="4">
        <v>19</v>
      </c>
      <c r="C54" s="11">
        <f t="shared" si="0"/>
        <v>228</v>
      </c>
    </row>
    <row r="55" spans="1:3" x14ac:dyDescent="0.3">
      <c r="A55" s="10" t="s">
        <v>52</v>
      </c>
      <c r="B55" s="4">
        <v>29</v>
      </c>
      <c r="C55" s="11">
        <f t="shared" si="0"/>
        <v>348</v>
      </c>
    </row>
    <row r="56" spans="1:3" x14ac:dyDescent="0.3">
      <c r="A56" s="10" t="s">
        <v>53</v>
      </c>
      <c r="B56" s="4">
        <v>847</v>
      </c>
      <c r="C56" s="11">
        <f t="shared" si="0"/>
        <v>10164</v>
      </c>
    </row>
    <row r="57" spans="1:3" x14ac:dyDescent="0.3">
      <c r="A57" s="10" t="s">
        <v>54</v>
      </c>
      <c r="B57" s="4">
        <v>2012</v>
      </c>
      <c r="C57" s="11">
        <f t="shared" si="0"/>
        <v>24144</v>
      </c>
    </row>
    <row r="58" spans="1:3" x14ac:dyDescent="0.3">
      <c r="A58" s="10" t="s">
        <v>55</v>
      </c>
      <c r="B58" s="4">
        <v>50</v>
      </c>
      <c r="C58" s="11">
        <f t="shared" si="0"/>
        <v>600</v>
      </c>
    </row>
    <row r="59" spans="1:3" x14ac:dyDescent="0.3">
      <c r="A59" s="10" t="s">
        <v>56</v>
      </c>
      <c r="B59" s="4">
        <v>150</v>
      </c>
      <c r="C59" s="11">
        <f t="shared" si="0"/>
        <v>1800</v>
      </c>
    </row>
    <row r="60" spans="1:3" x14ac:dyDescent="0.3">
      <c r="A60" s="10" t="s">
        <v>57</v>
      </c>
      <c r="B60" s="4">
        <v>120</v>
      </c>
      <c r="C60" s="11">
        <f t="shared" si="0"/>
        <v>1440</v>
      </c>
    </row>
    <row r="61" spans="1:3" x14ac:dyDescent="0.3">
      <c r="A61" s="10" t="s">
        <v>58</v>
      </c>
      <c r="B61" s="4">
        <v>172</v>
      </c>
      <c r="C61" s="11">
        <f t="shared" si="0"/>
        <v>2064</v>
      </c>
    </row>
    <row r="62" spans="1:3" x14ac:dyDescent="0.3">
      <c r="A62" s="10" t="s">
        <v>59</v>
      </c>
      <c r="B62" s="4">
        <v>6281</v>
      </c>
      <c r="C62" s="11">
        <f t="shared" si="0"/>
        <v>75372</v>
      </c>
    </row>
    <row r="63" spans="1:3" x14ac:dyDescent="0.3">
      <c r="A63" s="10" t="s">
        <v>60</v>
      </c>
      <c r="B63" s="4">
        <v>183</v>
      </c>
      <c r="C63" s="11">
        <f t="shared" si="0"/>
        <v>2196</v>
      </c>
    </row>
    <row r="64" spans="1:3" x14ac:dyDescent="0.3">
      <c r="A64" s="10" t="s">
        <v>61</v>
      </c>
      <c r="B64" s="4">
        <v>23</v>
      </c>
      <c r="C64" s="11">
        <f t="shared" si="0"/>
        <v>276</v>
      </c>
    </row>
    <row r="65" spans="1:3" x14ac:dyDescent="0.3">
      <c r="A65" s="10" t="s">
        <v>62</v>
      </c>
      <c r="B65" s="4">
        <v>19</v>
      </c>
      <c r="C65" s="11">
        <f t="shared" si="0"/>
        <v>228</v>
      </c>
    </row>
    <row r="66" spans="1:3" x14ac:dyDescent="0.3">
      <c r="A66" s="10" t="s">
        <v>63</v>
      </c>
      <c r="B66" s="4">
        <v>2220</v>
      </c>
      <c r="C66" s="11">
        <f t="shared" si="0"/>
        <v>26640</v>
      </c>
    </row>
    <row r="67" spans="1:3" x14ac:dyDescent="0.3">
      <c r="A67" s="10" t="s">
        <v>64</v>
      </c>
      <c r="B67" s="4">
        <v>1288</v>
      </c>
      <c r="C67" s="11">
        <f t="shared" si="0"/>
        <v>15456</v>
      </c>
    </row>
    <row r="68" spans="1:3" x14ac:dyDescent="0.3">
      <c r="A68" s="10" t="s">
        <v>65</v>
      </c>
      <c r="B68" s="4">
        <v>408</v>
      </c>
      <c r="C68" s="11">
        <f t="shared" ref="C68:C73" si="1">B68*12</f>
        <v>4896</v>
      </c>
    </row>
    <row r="69" spans="1:3" x14ac:dyDescent="0.3">
      <c r="A69" s="10" t="s">
        <v>66</v>
      </c>
      <c r="B69" s="4">
        <v>1403</v>
      </c>
      <c r="C69" s="11">
        <f t="shared" si="1"/>
        <v>16836</v>
      </c>
    </row>
    <row r="70" spans="1:3" x14ac:dyDescent="0.3">
      <c r="A70" s="10" t="s">
        <v>82</v>
      </c>
      <c r="B70" s="4">
        <v>6907</v>
      </c>
      <c r="C70" s="11">
        <f t="shared" si="1"/>
        <v>82884</v>
      </c>
    </row>
    <row r="71" spans="1:3" x14ac:dyDescent="0.3">
      <c r="A71" s="10" t="s">
        <v>67</v>
      </c>
      <c r="B71" s="4">
        <v>731</v>
      </c>
      <c r="C71" s="11">
        <f t="shared" si="1"/>
        <v>8772</v>
      </c>
    </row>
    <row r="72" spans="1:3" x14ac:dyDescent="0.3">
      <c r="A72" s="10" t="s">
        <v>68</v>
      </c>
      <c r="B72" s="4">
        <v>528</v>
      </c>
      <c r="C72" s="11">
        <f t="shared" si="1"/>
        <v>6336</v>
      </c>
    </row>
    <row r="73" spans="1:3" ht="15" thickBot="1" x14ac:dyDescent="0.35">
      <c r="A73" s="12" t="s">
        <v>69</v>
      </c>
      <c r="B73" s="13">
        <v>20</v>
      </c>
      <c r="C73" s="14">
        <f t="shared" si="1"/>
        <v>240</v>
      </c>
    </row>
    <row r="74" spans="1:3" ht="15" thickBot="1" x14ac:dyDescent="0.35">
      <c r="A74" s="5" t="s">
        <v>84</v>
      </c>
      <c r="B74" s="15">
        <f>SUM(B3:B73)</f>
        <v>88927</v>
      </c>
      <c r="C74" s="6">
        <f>SUM(C3:C73)</f>
        <v>1067124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20" sqref="A20"/>
    </sheetView>
  </sheetViews>
  <sheetFormatPr defaultRowHeight="14.4" x14ac:dyDescent="0.3"/>
  <cols>
    <col min="1" max="1" width="53.77734375" customWidth="1"/>
    <col min="2" max="2" width="13.88671875" customWidth="1"/>
    <col min="3" max="3" width="21.109375" bestFit="1" customWidth="1"/>
  </cols>
  <sheetData>
    <row r="1" spans="1:3" s="1" customFormat="1" ht="15" thickBot="1" x14ac:dyDescent="0.35">
      <c r="A1" s="1" t="s">
        <v>89</v>
      </c>
    </row>
    <row r="2" spans="1:3" s="1" customFormat="1" ht="28.8" customHeight="1" thickBot="1" x14ac:dyDescent="0.35">
      <c r="A2" s="30"/>
      <c r="B2" s="33" t="s">
        <v>71</v>
      </c>
      <c r="C2" s="34" t="s">
        <v>83</v>
      </c>
    </row>
    <row r="3" spans="1:3" x14ac:dyDescent="0.3">
      <c r="A3" s="21" t="s">
        <v>85</v>
      </c>
      <c r="B3" s="22">
        <v>1287</v>
      </c>
      <c r="C3" s="23">
        <f>B3*12</f>
        <v>15444</v>
      </c>
    </row>
    <row r="4" spans="1:3" x14ac:dyDescent="0.3">
      <c r="A4" s="24" t="s">
        <v>72</v>
      </c>
      <c r="B4" s="18">
        <v>1593</v>
      </c>
      <c r="C4" s="25">
        <f t="shared" ref="C4:C9" si="0">B4*12</f>
        <v>19116</v>
      </c>
    </row>
    <row r="5" spans="1:3" x14ac:dyDescent="0.3">
      <c r="A5" s="24" t="s">
        <v>73</v>
      </c>
      <c r="B5" s="18">
        <v>63</v>
      </c>
      <c r="C5" s="25">
        <f t="shared" si="0"/>
        <v>756</v>
      </c>
    </row>
    <row r="6" spans="1:3" s="3" customFormat="1" x14ac:dyDescent="0.3">
      <c r="A6" s="10" t="s">
        <v>74</v>
      </c>
      <c r="B6" s="19">
        <v>7099</v>
      </c>
      <c r="C6" s="11">
        <f t="shared" si="0"/>
        <v>85188</v>
      </c>
    </row>
    <row r="7" spans="1:3" s="3" customFormat="1" x14ac:dyDescent="0.3">
      <c r="A7" s="10" t="s">
        <v>75</v>
      </c>
      <c r="B7" s="19">
        <v>156</v>
      </c>
      <c r="C7" s="11">
        <f t="shared" si="0"/>
        <v>1872</v>
      </c>
    </row>
    <row r="8" spans="1:3" s="3" customFormat="1" x14ac:dyDescent="0.3">
      <c r="A8" s="10" t="s">
        <v>86</v>
      </c>
      <c r="B8" s="19">
        <v>332</v>
      </c>
      <c r="C8" s="11">
        <f t="shared" si="0"/>
        <v>3984</v>
      </c>
    </row>
    <row r="9" spans="1:3" ht="15" thickBot="1" x14ac:dyDescent="0.35">
      <c r="A9" s="26" t="s">
        <v>79</v>
      </c>
      <c r="B9" s="27">
        <v>182</v>
      </c>
      <c r="C9" s="28">
        <f t="shared" si="0"/>
        <v>2184</v>
      </c>
    </row>
    <row r="10" spans="1:3" ht="15" thickBot="1" x14ac:dyDescent="0.35">
      <c r="A10" s="16" t="s">
        <v>84</v>
      </c>
      <c r="B10" s="20">
        <f>SUM(B3:B9)</f>
        <v>10712</v>
      </c>
      <c r="C10" s="17">
        <f>SUM(C3:C9)</f>
        <v>128544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18" sqref="B18"/>
    </sheetView>
  </sheetViews>
  <sheetFormatPr defaultRowHeight="14.4" x14ac:dyDescent="0.3"/>
  <cols>
    <col min="1" max="1" width="61" bestFit="1" customWidth="1"/>
    <col min="2" max="2" width="12.77734375" customWidth="1"/>
    <col min="3" max="3" width="21.109375" bestFit="1" customWidth="1"/>
  </cols>
  <sheetData>
    <row r="1" spans="1:3" s="1" customFormat="1" ht="15" thickBot="1" x14ac:dyDescent="0.35">
      <c r="A1" s="1" t="s">
        <v>90</v>
      </c>
    </row>
    <row r="2" spans="1:3" s="1" customFormat="1" ht="29.4" thickBot="1" x14ac:dyDescent="0.35">
      <c r="A2" s="30"/>
      <c r="B2" s="31" t="s">
        <v>71</v>
      </c>
      <c r="C2" s="32" t="s">
        <v>83</v>
      </c>
    </row>
    <row r="3" spans="1:3" s="3" customFormat="1" x14ac:dyDescent="0.3">
      <c r="A3" s="7" t="s">
        <v>76</v>
      </c>
      <c r="B3" s="29">
        <v>9</v>
      </c>
      <c r="C3" s="9">
        <f t="shared" ref="C3:C8" si="0">B3*12</f>
        <v>108</v>
      </c>
    </row>
    <row r="4" spans="1:3" s="3" customFormat="1" x14ac:dyDescent="0.3">
      <c r="A4" s="10" t="s">
        <v>77</v>
      </c>
      <c r="B4" s="19">
        <v>372</v>
      </c>
      <c r="C4" s="11">
        <f t="shared" si="0"/>
        <v>4464</v>
      </c>
    </row>
    <row r="5" spans="1:3" x14ac:dyDescent="0.3">
      <c r="A5" s="24" t="s">
        <v>88</v>
      </c>
      <c r="B5" s="18">
        <v>1137</v>
      </c>
      <c r="C5" s="25">
        <f t="shared" si="0"/>
        <v>13644</v>
      </c>
    </row>
    <row r="6" spans="1:3" x14ac:dyDescent="0.3">
      <c r="A6" s="24" t="s">
        <v>78</v>
      </c>
      <c r="B6" s="18">
        <v>388</v>
      </c>
      <c r="C6" s="25">
        <f t="shared" si="0"/>
        <v>4656</v>
      </c>
    </row>
    <row r="7" spans="1:3" x14ac:dyDescent="0.3">
      <c r="A7" s="24" t="s">
        <v>87</v>
      </c>
      <c r="B7" s="18">
        <v>18</v>
      </c>
      <c r="C7" s="25">
        <f t="shared" si="0"/>
        <v>216</v>
      </c>
    </row>
    <row r="8" spans="1:3" ht="15" thickBot="1" x14ac:dyDescent="0.35">
      <c r="A8" s="26" t="s">
        <v>80</v>
      </c>
      <c r="B8" s="27">
        <v>30</v>
      </c>
      <c r="C8" s="28">
        <f t="shared" si="0"/>
        <v>360</v>
      </c>
    </row>
    <row r="9" spans="1:3" ht="15" thickBot="1" x14ac:dyDescent="0.35">
      <c r="A9" s="16" t="s">
        <v>84</v>
      </c>
      <c r="B9" s="20">
        <f>SUM(B3:B8)</f>
        <v>1954</v>
      </c>
      <c r="C9" s="17">
        <f>SUM(C3:C8)</f>
        <v>23448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KBY CHEM</vt:lpstr>
      <vt:lpstr>KBY HAEM</vt:lpstr>
      <vt:lpstr>KBY COAG</vt:lpstr>
    </vt:vector>
  </TitlesOfParts>
  <Company>National Health Laboratory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Brits</dc:creator>
  <cp:lastModifiedBy>Tebogo Molefe</cp:lastModifiedBy>
  <dcterms:created xsi:type="dcterms:W3CDTF">2020-02-04T14:30:59Z</dcterms:created>
  <dcterms:modified xsi:type="dcterms:W3CDTF">2022-04-11T09:25:49Z</dcterms:modified>
</cp:coreProperties>
</file>